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15" windowHeight="11040" firstSheet="1" activeTab="1"/>
  </bookViews>
  <sheets>
    <sheet name="Требования в КД" sheetId="7" state="hidden" r:id="rId1"/>
    <sheet name=" Справка опыт" sheetId="11" r:id="rId2"/>
    <sheet name="Справка кадры для заполнения" sheetId="13" state="hidden" r:id="rId3"/>
    <sheet name="Критерии оценки  (2)" sheetId="6" state="hidden" r:id="rId4"/>
    <sheet name="Лист1" sheetId="5" state="hidden" r:id="rId5"/>
  </sheets>
  <definedNames>
    <definedName name="_xlnm.Print_Area" localSheetId="1">' Справка опыт'!$A$1:$N$52</definedName>
    <definedName name="_xlnm.Print_Area" localSheetId="3">'Критерии оценки  (2)'!$A$1:$G$12</definedName>
    <definedName name="_xlnm.Print_Area" localSheetId="2">'Справка кадры для заполнения'!$A$1:$P$89</definedName>
    <definedName name="_xlnm.Print_Area" localSheetId="0">'Требования в КД'!$A$1:$E$4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7" i="11" l="1"/>
  <c r="M17" i="11"/>
  <c r="I17" i="11"/>
  <c r="H17" i="11" l="1"/>
  <c r="G17" i="11"/>
  <c r="D29" i="13" l="1"/>
  <c r="B16" i="13"/>
  <c r="B17" i="13" s="1"/>
  <c r="B18" i="13" s="1"/>
  <c r="B19" i="13" s="1"/>
  <c r="B20" i="13" s="1"/>
  <c r="B21" i="13" s="1"/>
  <c r="B22" i="13" s="1"/>
  <c r="B23" i="13" s="1"/>
  <c r="B24" i="13" s="1"/>
  <c r="B25" i="13" s="1"/>
  <c r="B26" i="13" s="1"/>
  <c r="B27" i="13" s="1"/>
  <c r="B28" i="13" s="1"/>
  <c r="B30" i="13" s="1"/>
  <c r="B31" i="13" s="1"/>
  <c r="B32" i="13" s="1"/>
  <c r="B33" i="13" s="1"/>
  <c r="B34" i="13" s="1"/>
  <c r="B35" i="13" s="1"/>
  <c r="B36" i="13" s="1"/>
  <c r="B37" i="13" s="1"/>
  <c r="B38" i="13" s="1"/>
  <c r="B39" i="13" s="1"/>
  <c r="B40" i="13" s="1"/>
  <c r="B41" i="13" s="1"/>
  <c r="B42" i="13" s="1"/>
  <c r="B43" i="13" s="1"/>
  <c r="B44" i="13" s="1"/>
  <c r="B45" i="13" s="1"/>
  <c r="B46" i="13" s="1"/>
  <c r="B47" i="13" s="1"/>
  <c r="B48" i="13" s="1"/>
  <c r="B49" i="13" s="1"/>
  <c r="B50" i="13" s="1"/>
  <c r="D15" i="13"/>
  <c r="D11" i="13"/>
  <c r="C10" i="13"/>
  <c r="D10" i="13" s="1"/>
  <c r="E10" i="13" s="1"/>
  <c r="F10" i="13" s="1"/>
  <c r="G10" i="13" s="1"/>
  <c r="H10" i="13" s="1"/>
  <c r="I10" i="13" s="1"/>
  <c r="J10" i="13" s="1"/>
  <c r="K10" i="13" s="1"/>
  <c r="L10" i="13" s="1"/>
  <c r="M10" i="13" s="1"/>
  <c r="N10" i="13" s="1"/>
  <c r="O10" i="13" s="1"/>
  <c r="P10" i="13" s="1"/>
  <c r="B6" i="13"/>
  <c r="B4" i="13"/>
  <c r="D51" i="13" l="1"/>
  <c r="C12" i="11" l="1"/>
  <c r="D12" i="11" s="1"/>
  <c r="E12" i="11" s="1"/>
  <c r="F12" i="11" s="1"/>
  <c r="G12" i="11" s="1"/>
  <c r="H12" i="11" s="1"/>
  <c r="I12" i="11" s="1"/>
  <c r="J12" i="11" s="1"/>
  <c r="K12" i="11" s="1"/>
  <c r="L12" i="11" s="1"/>
  <c r="M12" i="11" s="1"/>
  <c r="N12" i="11" s="1"/>
  <c r="F10" i="6" l="1"/>
  <c r="D10" i="6"/>
</calcChain>
</file>

<file path=xl/sharedStrings.xml><?xml version="1.0" encoding="utf-8"?>
<sst xmlns="http://schemas.openxmlformats.org/spreadsheetml/2006/main" count="250" uniqueCount="204">
  <si>
    <t>руб. без НДС</t>
  </si>
  <si>
    <t>Наименование</t>
  </si>
  <si>
    <t>критерия</t>
  </si>
  <si>
    <t>Весовой коэффициент по критерию в %</t>
  </si>
  <si>
    <t>Формула</t>
  </si>
  <si>
    <t>S = (Smin/Sj)*100, где:</t>
  </si>
  <si>
    <t>Smin — минимальная цена из заявок на участие, предложенных Участниками закупки.</t>
  </si>
  <si>
    <t>Sj — цена оцениваемой заявки на участие.</t>
  </si>
  <si>
    <t>При этом, в случае применения одним из Участников упрощенной системы налогообложения, при расчете данного критерия будет использоваться цена без НДС каждого Участника закупки.</t>
  </si>
  <si>
    <t>Определяется на основании экспертных заключений, на основании словесно-бальной шкалы оценки от 0 до 5 баллов с последующим умножением на множитель 100.</t>
  </si>
  <si>
    <t>«0» баллов присваивается при отсутствии документов, описывающих техническую часть.</t>
  </si>
  <si>
    <t>«1» балл присваивается неприемлемому предложению (несоответствующему требованиям технической части документации). </t>
  </si>
  <si>
    <t>«5» баллов присваивается предложению, соответствующему требованиям технической части документации (детальное описание  всех  мероприятий (технических требований, детальный график оказания услуг с этапами, датами, сроками, приоритет и последовательность выполнения действий.).</t>
  </si>
  <si>
    <t>K = (Kj/Kmax)*100, где:</t>
  </si>
  <si>
    <t>Kj – количество специалистов, предложенных Участником закупки, заявка которого оценивается.</t>
  </si>
  <si>
    <t>Kmax – максимальное количество специалистов из заявок на участие, предложенных Участниками закупки.</t>
  </si>
  <si>
    <t>При этом, оценивается общее количество квалифицированных специалистов, выполняющих работы по проектированию с высшим техническим образованием по профессиям (специальностям), со стажем работы не менее 3-х лет.</t>
  </si>
  <si>
    <t>N = (Nmin/Nj)*100, где:</t>
  </si>
  <si>
    <t>Nmin – минимальный срок выполнения работ, предложенный Участниками закупки (в днях).</t>
  </si>
  <si>
    <t>Nj – срок выполнения работ оцениваемого Участника закупки (в днях).</t>
  </si>
  <si>
    <t>D = (Dj/Dmax)*100, где:</t>
  </si>
  <si>
    <t>Dj – количество исполненных договоров Участника закупки, заявка которого оценивается.</t>
  </si>
  <si>
    <t>Dmax – максимальное количество исполненных договоров из заявок на участие, предложенных Участниками закупки.</t>
  </si>
  <si>
    <t>При этом, оцениваются исполненные договоры по аналогичным видам работ на сумму (каждый) не менее 50% от НМЦ за последние 24 месяца</t>
  </si>
  <si>
    <t> Итого</t>
  </si>
  <si>
    <t>Итоговый балл заявки участника вычисляется как сумма баллов по каждому критерию оценки заявки:</t>
  </si>
  <si>
    <t>Победителем признается Участник закупки, заявке которого присвоен высший балл</t>
  </si>
  <si>
    <t>№</t>
  </si>
  <si>
    <t>Критерий</t>
  </si>
  <si>
    <t>Весовой коэффициент, %</t>
  </si>
  <si>
    <t>Стоимость</t>
  </si>
  <si>
    <t>Гарантийный срок</t>
  </si>
  <si>
    <t>Итого</t>
  </si>
  <si>
    <t>Примечание</t>
  </si>
  <si>
    <t>Критерии оценки и сопоставление заявок Участников закупки</t>
  </si>
  <si>
    <r>
      <t>1.</t>
    </r>
    <r>
      <rPr>
        <sz val="7"/>
        <color theme="1"/>
        <rFont val="Times New Roman"/>
        <family val="1"/>
        <charset val="204"/>
      </rPr>
      <t xml:space="preserve">  </t>
    </r>
    <r>
      <rPr>
        <sz val="11"/>
        <color theme="1"/>
        <rFont val="Calibri"/>
        <family val="2"/>
        <charset val="204"/>
        <scheme val="minor"/>
      </rPr>
      <t>Стоимость предложения</t>
    </r>
  </si>
  <si>
    <r>
      <t>2.</t>
    </r>
    <r>
      <rPr>
        <sz val="7"/>
        <color theme="1"/>
        <rFont val="Times New Roman"/>
        <family val="1"/>
        <charset val="204"/>
      </rPr>
      <t xml:space="preserve">  </t>
    </r>
    <r>
      <rPr>
        <sz val="11"/>
        <color theme="1"/>
        <rFont val="Calibri"/>
        <family val="2"/>
        <charset val="204"/>
        <scheme val="minor"/>
      </rPr>
      <t>Соответствие предложения Участника закупки требованиям технической части документации</t>
    </r>
  </si>
  <si>
    <r>
      <t>3.</t>
    </r>
    <r>
      <rPr>
        <sz val="7"/>
        <color theme="1"/>
        <rFont val="Times New Roman"/>
        <family val="1"/>
        <charset val="204"/>
      </rPr>
      <t xml:space="preserve">  </t>
    </r>
    <r>
      <rPr>
        <sz val="11"/>
        <color theme="1"/>
        <rFont val="Calibri"/>
        <family val="2"/>
        <charset val="204"/>
        <scheme val="minor"/>
      </rPr>
      <t>Квалификация Участника</t>
    </r>
  </si>
  <si>
    <r>
      <t>4.</t>
    </r>
    <r>
      <rPr>
        <sz val="7"/>
        <color theme="1"/>
        <rFont val="Times New Roman"/>
        <family val="1"/>
        <charset val="204"/>
      </rPr>
      <t xml:space="preserve">  </t>
    </r>
    <r>
      <rPr>
        <sz val="11"/>
        <color theme="1"/>
        <rFont val="Calibri"/>
        <family val="2"/>
        <charset val="204"/>
        <scheme val="minor"/>
      </rPr>
      <t>Сроки выполнения работ</t>
    </r>
  </si>
  <si>
    <r>
      <t>5.</t>
    </r>
    <r>
      <rPr>
        <sz val="7"/>
        <color theme="1"/>
        <rFont val="Times New Roman"/>
        <family val="1"/>
        <charset val="204"/>
      </rPr>
      <t xml:space="preserve">  </t>
    </r>
    <r>
      <rPr>
        <sz val="11"/>
        <color theme="1"/>
        <rFont val="Calibri"/>
        <family val="2"/>
        <charset val="204"/>
        <scheme val="minor"/>
      </rPr>
      <t>Деловая репутация, надежность Участника</t>
    </r>
  </si>
  <si>
    <t>Срок поставки</t>
  </si>
  <si>
    <r>
      <rPr>
        <b/>
        <sz val="11"/>
        <color theme="1"/>
        <rFont val="Calibri"/>
        <family val="2"/>
        <scheme val="minor"/>
      </rPr>
      <t>K2=(Pmin/P)*100</t>
    </r>
    <r>
      <rPr>
        <sz val="11"/>
        <color theme="1"/>
        <rFont val="Calibri"/>
        <family val="2"/>
        <scheme val="minor"/>
      </rPr>
      <t xml:space="preserve">, где:
</t>
    </r>
    <r>
      <rPr>
        <b/>
        <sz val="11"/>
        <color theme="1"/>
        <rFont val="Calibri"/>
        <family val="2"/>
        <scheme val="minor"/>
      </rPr>
      <t>К2</t>
    </r>
    <r>
      <rPr>
        <sz val="11"/>
        <color theme="1"/>
        <rFont val="Calibri"/>
        <family val="2"/>
        <scheme val="minor"/>
      </rPr>
      <t xml:space="preserve">-оценка (рейтинг) i-й заявки по критерию "Срок поставки"; 
</t>
    </r>
    <r>
      <rPr>
        <b/>
        <sz val="11"/>
        <color theme="1"/>
        <rFont val="Calibri"/>
        <family val="2"/>
        <scheme val="minor"/>
      </rPr>
      <t>Pmin</t>
    </r>
    <r>
      <rPr>
        <sz val="11"/>
        <color theme="1"/>
        <rFont val="Calibri"/>
        <family val="2"/>
        <scheme val="minor"/>
      </rPr>
      <t xml:space="preserve">-наилучшее предложение по сроку поставки (минимальный срок) из всех заявок Участников закупки
</t>
    </r>
    <r>
      <rPr>
        <b/>
        <sz val="11"/>
        <color theme="1"/>
        <rFont val="Calibri"/>
        <family val="2"/>
        <scheme val="minor"/>
      </rPr>
      <t>P</t>
    </r>
    <r>
      <rPr>
        <sz val="11"/>
        <color theme="1"/>
        <rFont val="Calibri"/>
        <family val="2"/>
        <scheme val="minor"/>
      </rPr>
      <t>-срок поставки, предложенный участником закупки (количество календарных дней с даты заключения договора)</t>
    </r>
  </si>
  <si>
    <r>
      <rPr>
        <b/>
        <sz val="11"/>
        <color theme="1"/>
        <rFont val="Calibri"/>
        <family val="2"/>
        <charset val="204"/>
        <scheme val="minor"/>
      </rPr>
      <t xml:space="preserve">Требование к формату предоставления данных по критерию:
</t>
    </r>
    <r>
      <rPr>
        <sz val="11"/>
        <color theme="1"/>
        <rFont val="Calibri"/>
        <family val="2"/>
        <charset val="204"/>
        <scheme val="minor"/>
      </rPr>
      <t>1) Заказчиком оценивается срок поставки с даты заключения договора, указанный Участником закупки в ТКП
2) Формат предоставления данных в ТКП: количество календарных дней с даты заключения договора</t>
    </r>
    <r>
      <rPr>
        <b/>
        <sz val="11"/>
        <color theme="1"/>
        <rFont val="Calibri"/>
        <family val="2"/>
        <charset val="204"/>
        <scheme val="minor"/>
      </rPr>
      <t xml:space="preserve">
Условия отклонения заявки участника:</t>
    </r>
    <r>
      <rPr>
        <sz val="11"/>
        <color theme="1"/>
        <rFont val="Calibri"/>
        <family val="2"/>
        <scheme val="minor"/>
      </rPr>
      <t xml:space="preserve">
В случае, если срок поставки, указанный Участником закупки превышает 50</t>
    </r>
    <r>
      <rPr>
        <sz val="11"/>
        <color rgb="FFFF0000"/>
        <rFont val="Calibri"/>
        <family val="2"/>
        <charset val="204"/>
        <scheme val="minor"/>
      </rPr>
      <t xml:space="preserve"> </t>
    </r>
    <r>
      <rPr>
        <sz val="11"/>
        <color theme="1"/>
        <rFont val="Calibri"/>
        <family val="2"/>
        <scheme val="minor"/>
      </rPr>
      <t xml:space="preserve">календарных дней с даты заключения договора-заявка Участника отклоняется
</t>
    </r>
    <r>
      <rPr>
        <b/>
        <sz val="11"/>
        <color theme="1"/>
        <rFont val="Calibri"/>
        <family val="2"/>
        <charset val="204"/>
        <scheme val="minor"/>
      </rPr>
      <t xml:space="preserve">
Пояснение к расчету критерия:</t>
    </r>
    <r>
      <rPr>
        <sz val="11"/>
        <color theme="1"/>
        <rFont val="Calibri"/>
        <family val="2"/>
        <scheme val="minor"/>
      </rPr>
      <t xml:space="preserve">
1) При предоставлении Участником закупки разных сроков поставки в разрезе наименований оборудования -  Заказчик принимает к расчету максимальный срок поставки </t>
    </r>
  </si>
  <si>
    <t>Максимальное кол-во баллов по критерию</t>
  </si>
  <si>
    <t>К оценке допускаются Участники, соответствующие требованиям закупочной документации, в том числе Техническому заданию Заказчика</t>
  </si>
  <si>
    <r>
      <rPr>
        <b/>
        <sz val="11"/>
        <color theme="1"/>
        <rFont val="Calibri"/>
        <family val="2"/>
        <scheme val="minor"/>
      </rPr>
      <t>K1=(Pmin/P)*100</t>
    </r>
    <r>
      <rPr>
        <sz val="11"/>
        <color theme="1"/>
        <rFont val="Calibri"/>
        <family val="2"/>
        <scheme val="minor"/>
      </rPr>
      <t xml:space="preserve">, где:
</t>
    </r>
    <r>
      <rPr>
        <b/>
        <sz val="11"/>
        <color theme="1"/>
        <rFont val="Calibri"/>
        <family val="2"/>
        <scheme val="minor"/>
      </rPr>
      <t>К1</t>
    </r>
    <r>
      <rPr>
        <sz val="11"/>
        <color theme="1"/>
        <rFont val="Calibri"/>
        <family val="2"/>
        <scheme val="minor"/>
      </rPr>
      <t xml:space="preserve">-оценка (рейтинг) i-й заявки по критерию "Стоимость"; 
</t>
    </r>
    <r>
      <rPr>
        <b/>
        <sz val="11"/>
        <color theme="1"/>
        <rFont val="Calibri"/>
        <family val="2"/>
        <scheme val="minor"/>
      </rPr>
      <t>Pmin</t>
    </r>
    <r>
      <rPr>
        <sz val="11"/>
        <color theme="1"/>
        <rFont val="Calibri"/>
        <family val="2"/>
        <scheme val="minor"/>
      </rPr>
      <t xml:space="preserve">-стоимость минимального предложения из всех заявок Участников закупки, руб. без НДС
</t>
    </r>
    <r>
      <rPr>
        <b/>
        <sz val="11"/>
        <color theme="1"/>
        <rFont val="Calibri"/>
        <family val="2"/>
        <scheme val="minor"/>
      </rPr>
      <t>P</t>
    </r>
    <r>
      <rPr>
        <sz val="11"/>
        <color theme="1"/>
        <rFont val="Calibri"/>
        <family val="2"/>
        <scheme val="minor"/>
      </rPr>
      <t>-стоимость предложения участника закупки, руб. без НДС</t>
    </r>
  </si>
  <si>
    <r>
      <rPr>
        <b/>
        <sz val="11"/>
        <color theme="1"/>
        <rFont val="Calibri"/>
        <family val="2"/>
        <charset val="204"/>
        <scheme val="minor"/>
      </rPr>
      <t xml:space="preserve">Требование к формату предоставления данных по критерию:
</t>
    </r>
    <r>
      <rPr>
        <sz val="11"/>
        <color theme="1"/>
        <rFont val="Calibri"/>
        <family val="2"/>
        <charset val="204"/>
        <scheme val="minor"/>
      </rPr>
      <t>1) Заказчиком оценивается стоимость, указанная Участником закупки в ТКП
2) Формат предоставления данных в ТКП: стоимость в рублях без НДС</t>
    </r>
    <r>
      <rPr>
        <b/>
        <sz val="11"/>
        <color theme="1"/>
        <rFont val="Calibri"/>
        <family val="2"/>
        <charset val="204"/>
        <scheme val="minor"/>
      </rPr>
      <t xml:space="preserve">
Условия отклонения заявки участника:</t>
    </r>
    <r>
      <rPr>
        <sz val="11"/>
        <color theme="1"/>
        <rFont val="Calibri"/>
        <family val="2"/>
        <scheme val="minor"/>
      </rPr>
      <t xml:space="preserve">
В случае, есть стоимость предложения Участника закупки, указанная в ТКП выше НМЦК-заявка Участника отклоняется</t>
    </r>
  </si>
  <si>
    <r>
      <rPr>
        <b/>
        <sz val="11"/>
        <color theme="1"/>
        <rFont val="Calibri"/>
        <family val="2"/>
        <scheme val="minor"/>
      </rPr>
      <t>K3=(P/Pmax)*100</t>
    </r>
    <r>
      <rPr>
        <sz val="11"/>
        <color theme="1"/>
        <rFont val="Calibri"/>
        <family val="2"/>
        <scheme val="minor"/>
      </rPr>
      <t xml:space="preserve">, где:
</t>
    </r>
    <r>
      <rPr>
        <b/>
        <sz val="11"/>
        <color theme="1"/>
        <rFont val="Calibri"/>
        <family val="2"/>
        <scheme val="minor"/>
      </rPr>
      <t>К3</t>
    </r>
    <r>
      <rPr>
        <sz val="11"/>
        <color theme="1"/>
        <rFont val="Calibri"/>
        <family val="2"/>
        <scheme val="minor"/>
      </rPr>
      <t xml:space="preserve">-оценка (рейтинг) i-й заявки по критерию "Гарантийный срок"; 
</t>
    </r>
    <r>
      <rPr>
        <b/>
        <sz val="11"/>
        <color theme="1"/>
        <rFont val="Calibri"/>
        <family val="2"/>
        <scheme val="minor"/>
      </rPr>
      <t>P</t>
    </r>
    <r>
      <rPr>
        <sz val="11"/>
        <color theme="1"/>
        <rFont val="Calibri"/>
        <family val="2"/>
        <scheme val="minor"/>
      </rPr>
      <t xml:space="preserve">-среднее значение гарантийного срока оборудования из предложенных Участником сроков по видам оборудования (количество месяцев)
</t>
    </r>
    <r>
      <rPr>
        <b/>
        <sz val="11"/>
        <color theme="1"/>
        <rFont val="Calibri"/>
        <family val="2"/>
        <charset val="204"/>
        <scheme val="minor"/>
      </rPr>
      <t>Pmax</t>
    </r>
    <r>
      <rPr>
        <sz val="11"/>
        <color theme="1"/>
        <rFont val="Calibri"/>
        <family val="2"/>
        <scheme val="minor"/>
      </rPr>
      <t>-максимальное значение среднего показателя гарантийного срока из всех заявок Участников закупки (количество месяцев)</t>
    </r>
  </si>
  <si>
    <r>
      <rPr>
        <b/>
        <sz val="11"/>
        <color theme="1"/>
        <rFont val="Calibri"/>
        <family val="2"/>
        <charset val="204"/>
        <scheme val="minor"/>
      </rPr>
      <t>Требование к формату предоставления данных по критерию:</t>
    </r>
    <r>
      <rPr>
        <sz val="11"/>
        <color theme="1"/>
        <rFont val="Calibri"/>
        <family val="2"/>
        <scheme val="minor"/>
      </rPr>
      <t xml:space="preserve">
1) Заказчиком оценивается гарантийный срок на оборудование, принимаемый как среднее значение сроков по видам/наименованиям оборудования, указанных Участником закупки в ТКП
2) Формат предоставления данных: количество месяцев гарантии
</t>
    </r>
    <r>
      <rPr>
        <b/>
        <sz val="11"/>
        <color theme="1"/>
        <rFont val="Calibri"/>
        <family val="2"/>
        <charset val="204"/>
        <scheme val="minor"/>
      </rPr>
      <t>Условия отклонения заявки участника:</t>
    </r>
    <r>
      <rPr>
        <sz val="11"/>
        <color theme="1"/>
        <rFont val="Calibri"/>
        <family val="2"/>
        <scheme val="minor"/>
      </rPr>
      <t xml:space="preserve">
В случае, если гарантийный срок на оборудование (на вид/наименование оборудования) составляет менее 60 месяцев - заявка Участника отклоняется</t>
    </r>
    <r>
      <rPr>
        <b/>
        <sz val="11"/>
        <color theme="1"/>
        <rFont val="Calibri"/>
        <family val="2"/>
        <charset val="204"/>
        <scheme val="minor"/>
      </rPr>
      <t/>
    </r>
  </si>
  <si>
    <r>
      <t xml:space="preserve">Полученные расчетные значения оценки по каждому критерию применяются для расчета итоговой оценки предпочтительности заявки Участника (итогового рейтинга заявки). Данный показатель рассчитывается как сумма полученных балльных оценок с учетом их весовых коэффициентов:
</t>
    </r>
    <r>
      <rPr>
        <b/>
        <sz val="11"/>
        <color theme="1"/>
        <rFont val="Calibri"/>
        <family val="2"/>
        <charset val="204"/>
        <scheme val="minor"/>
      </rPr>
      <t>Ki = K1i+K2i+K3i</t>
    </r>
    <r>
      <rPr>
        <sz val="11"/>
        <color theme="1"/>
        <rFont val="Calibri"/>
        <family val="2"/>
        <scheme val="minor"/>
      </rPr>
      <t xml:space="preserve">
где:
</t>
    </r>
    <r>
      <rPr>
        <b/>
        <sz val="11"/>
        <color theme="1"/>
        <rFont val="Calibri"/>
        <family val="2"/>
        <charset val="204"/>
        <scheme val="minor"/>
      </rPr>
      <t>Ki</t>
    </r>
    <r>
      <rPr>
        <sz val="11"/>
        <color theme="1"/>
        <rFont val="Calibri"/>
        <family val="2"/>
        <scheme val="minor"/>
      </rPr>
      <t xml:space="preserve"> - общий балл i-й заявки;
</t>
    </r>
    <r>
      <rPr>
        <b/>
        <sz val="11"/>
        <color theme="1"/>
        <rFont val="Calibri"/>
        <family val="2"/>
        <charset val="204"/>
        <scheme val="minor"/>
      </rPr>
      <t>K1i</t>
    </r>
    <r>
      <rPr>
        <sz val="11"/>
        <color theme="1"/>
        <rFont val="Calibri"/>
        <family val="2"/>
        <scheme val="minor"/>
      </rPr>
      <t xml:space="preserve"> - оценка в баллах по критерию "Стоимость";
</t>
    </r>
    <r>
      <rPr>
        <b/>
        <sz val="11"/>
        <color theme="1"/>
        <rFont val="Calibri"/>
        <family val="2"/>
        <charset val="204"/>
        <scheme val="minor"/>
      </rPr>
      <t>K2i</t>
    </r>
    <r>
      <rPr>
        <sz val="11"/>
        <color theme="1"/>
        <rFont val="Calibri"/>
        <family val="2"/>
        <scheme val="minor"/>
      </rPr>
      <t xml:space="preserve"> - оценка в баллах по критерию «Срок поставки»;
</t>
    </r>
    <r>
      <rPr>
        <b/>
        <sz val="11"/>
        <color theme="1"/>
        <rFont val="Calibri"/>
        <family val="2"/>
        <charset val="204"/>
        <scheme val="minor"/>
      </rPr>
      <t>K3i</t>
    </r>
    <r>
      <rPr>
        <sz val="11"/>
        <color theme="1"/>
        <rFont val="Calibri"/>
        <family val="2"/>
        <scheme val="minor"/>
      </rPr>
      <t xml:space="preserve"> – оценка в баллах по критерию «Гарантийный срок»;
При осуществлении расчета значения по каждому критерию Заказчик вправе осуществлять расчет с точностью до двух знаков после запятой. Полученное значение итогового рейтинга используется для ранжирования заявок по степени предпочтительности 
</t>
    </r>
  </si>
  <si>
    <t xml:space="preserve">Требование </t>
  </si>
  <si>
    <t>Где</t>
  </si>
  <si>
    <t>в КД и ТЗ</t>
  </si>
  <si>
    <t>Требования к участникам закупки</t>
  </si>
  <si>
    <t>№п/п</t>
  </si>
  <si>
    <t>Наименование должности</t>
  </si>
  <si>
    <t>Ф.И.О.</t>
  </si>
  <si>
    <t>Образование</t>
  </si>
  <si>
    <t>Группа электробезопасности</t>
  </si>
  <si>
    <t>Работа на высоте</t>
  </si>
  <si>
    <t>Номер группы допуска</t>
  </si>
  <si>
    <t>Да/нет</t>
  </si>
  <si>
    <t>Мастер</t>
  </si>
  <si>
    <t>Дмитрук Михаил Антонович</t>
  </si>
  <si>
    <t>Электромонтер</t>
  </si>
  <si>
    <t>Китаев Денис Владимирович (4 разряд)</t>
  </si>
  <si>
    <t>Баудер Роман Александрович (5 разряд)</t>
  </si>
  <si>
    <t>Фролов Иван Викторович (6 разряд)</t>
  </si>
  <si>
    <t>Инженер</t>
  </si>
  <si>
    <t>Барахтянская Татьяна Юрьевна</t>
  </si>
  <si>
    <t>Нигматуллин Рашит Гаптулхакович</t>
  </si>
  <si>
    <t>Семёнова Татьяна Дмитриевна</t>
  </si>
  <si>
    <t>Калашникова Екатерина Вячеславовна</t>
  </si>
  <si>
    <t>Инженер-наладчик</t>
  </si>
  <si>
    <t>Асаналиев Темирлан Сраждинович</t>
  </si>
  <si>
    <t>Специалист по охране труда</t>
  </si>
  <si>
    <t>Агекян Евгений Оникович</t>
  </si>
  <si>
    <t>Начальник участка</t>
  </si>
  <si>
    <t>Пушков Андрей Сергеевич</t>
  </si>
  <si>
    <t xml:space="preserve">Старший мастер </t>
  </si>
  <si>
    <t>Каменев Евгений Владимирович</t>
  </si>
  <si>
    <t>Налобин Владимир Николаевич</t>
  </si>
  <si>
    <t>Снигирев Николай Петрович</t>
  </si>
  <si>
    <t>Техник</t>
  </si>
  <si>
    <t>Кривощекова Юлия Валерьевна</t>
  </si>
  <si>
    <t>Иванова Наталья Евгеньевна</t>
  </si>
  <si>
    <t>Ерохина Галина Васильевна</t>
  </si>
  <si>
    <t>Кудина Анастасия Алексеевна</t>
  </si>
  <si>
    <t>Ивженко Алексей Владимирович</t>
  </si>
  <si>
    <t>Ознобихин Дмитрий Сергеевич</t>
  </si>
  <si>
    <t>Филяевских Илья Александрович</t>
  </si>
  <si>
    <t>Галиев Денис Ринатович</t>
  </si>
  <si>
    <t>Тишин Денис Александрович</t>
  </si>
  <si>
    <t>Игнатьев Никита Алексеевич</t>
  </si>
  <si>
    <t>Шнайдер Максим Александрович</t>
  </si>
  <si>
    <t>Богдан Виктор Владимирович</t>
  </si>
  <si>
    <t>Собянин Виктор Иванович</t>
  </si>
  <si>
    <t>Начальник обособленного подразделения</t>
  </si>
  <si>
    <t>Кухаренак Николай Викторович</t>
  </si>
  <si>
    <t>Подмосковный Валентин Сергеевич</t>
  </si>
  <si>
    <t>Пономарев Евгений Валерьевич</t>
  </si>
  <si>
    <t>Колташова Татьяна Валерьевна</t>
  </si>
  <si>
    <t>Теличко Владимир Юрьевич</t>
  </si>
  <si>
    <t>Глинчиков Евгений Геннадьевич</t>
  </si>
  <si>
    <t>Усков Дмитрий Игоревич</t>
  </si>
  <si>
    <t>Корлыханов Павел Иванович</t>
  </si>
  <si>
    <t>Илимбаев Игорь Владиславович</t>
  </si>
  <si>
    <t>Лисица Валерий Николаевич</t>
  </si>
  <si>
    <t>ИТОГО</t>
  </si>
  <si>
    <t>Электромонтажный персонал</t>
  </si>
  <si>
    <t>Форма подтверждения</t>
  </si>
  <si>
    <t>в КП</t>
  </si>
  <si>
    <t>Справка о кадровых ресурсах</t>
  </si>
  <si>
    <t>ФОРМА</t>
  </si>
  <si>
    <t xml:space="preserve">Справка о перечне исполненных аналогичных договоров </t>
  </si>
  <si>
    <t>Реквизиты договора (дата, номер)</t>
  </si>
  <si>
    <t>Заказчик</t>
  </si>
  <si>
    <t>Исполнитель</t>
  </si>
  <si>
    <t>Приложения:</t>
  </si>
  <si>
    <t>1) Скан-копии договоров</t>
  </si>
  <si>
    <t>2) Скан-копии документов, подтверждающих выполнение работ по договору</t>
  </si>
  <si>
    <t>Номер закупки, наименование закупки:</t>
  </si>
  <si>
    <t>Кол-во</t>
  </si>
  <si>
    <t>1.</t>
  </si>
  <si>
    <t>2.</t>
  </si>
  <si>
    <t>3.</t>
  </si>
  <si>
    <t>Инструкция по заполнению формы</t>
  </si>
  <si>
    <t>Данную инструкцию не следует воспроизводить в документах, подготовленных Участником закупки</t>
  </si>
  <si>
    <t>Наименование участника закупки, адрес местонахождения:</t>
  </si>
  <si>
    <t>Участник закупки, являющийся юридическим лицом, должен указать свое полное наименование (с указанием организационно-правовой формы) и адрес место нахождения. Участник закупки, являющийся физическим лицом, в том числе индивидуальным предпринимателем, указывает полностью фамилию, имя, отчество, паспортные данные, адрес прописки (индивидуальный предприниматель – адрес регистрации)</t>
  </si>
  <si>
    <t>В таблице необходимо указать:</t>
  </si>
  <si>
    <t>Предмет договора</t>
  </si>
  <si>
    <t>приборы учета</t>
  </si>
  <si>
    <t>устройство сбора/передачи данных</t>
  </si>
  <si>
    <t>иное оборудование</t>
  </si>
  <si>
    <t>Регион выполнения работ</t>
  </si>
  <si>
    <t>Участник закупки</t>
  </si>
  <si>
    <t>(подпись)</t>
  </si>
  <si>
    <t>должность, ФИО уполномоченного представителя Участника закупки</t>
  </si>
  <si>
    <t>М.П.</t>
  </si>
  <si>
    <t>ХХ.ХХ.ХХХХ</t>
  </si>
  <si>
    <t>Дата заполнения справки:</t>
  </si>
  <si>
    <t>Должность, ФИО уполномоченного представителя Участника закупки</t>
  </si>
  <si>
    <t xml:space="preserve">Руководящий персонал </t>
  </si>
  <si>
    <t>Инженерно-технический персонал</t>
  </si>
  <si>
    <t>Справка заполняется Участником закупки в отношении персонала, задействованного при исполнении обязательств предмета закупки</t>
  </si>
  <si>
    <t>столбец 1 - порядковый номер строки</t>
  </si>
  <si>
    <t>столбец 2 - наименование должности сотрудника в соответствии со штатным расписанием</t>
  </si>
  <si>
    <t>Приложение:</t>
  </si>
  <si>
    <t>1. Документы, подтверждающие трудоустройство персонала у участника Закупки</t>
  </si>
  <si>
    <t>2. Документы, подтверждающие образование персонала</t>
  </si>
  <si>
    <t>3. Документы, подтверждающие группу электробезопасности сотрудников</t>
  </si>
  <si>
    <t xml:space="preserve">4. Документы, подтверждающие разрешение сотрудников работе на высоте </t>
  </si>
  <si>
    <t>5. Документы, подтверждающие калификацию сотрудников работе с программным обеспечением</t>
  </si>
  <si>
    <t>6. Документы, подтверждающие внесение сотрудников Участника закупки в национальный реестр специалистов в области строительства</t>
  </si>
  <si>
    <t>столбец 3 - количество ставок</t>
  </si>
  <si>
    <t>столбец 5 - Документ подтверждающий трудоустройство сотрудника у Участника закупки: на выбор - копия трудовой книжки, трудовой договоров или приказ. Требуется приложить подтверждающие документы</t>
  </si>
  <si>
    <t>столбец 4 - Фамилия, имя, отчество сорудника полностью</t>
  </si>
  <si>
    <t>столбец 6 - Учебное заведение, специальность</t>
  </si>
  <si>
    <t>Учебное заведение, специальность</t>
  </si>
  <si>
    <t>столбец 7 - Документ подтверждающий образование сотрудника: копия диплома, аттеста, документов, об образовании, специальном образовании, повышении квалификации, подтверждающих квалификацию работников</t>
  </si>
  <si>
    <t>Вид документа подтверждающего образование</t>
  </si>
  <si>
    <t>Вид документа подтверждающего трудоустройство сотрудника у Участника закупки</t>
  </si>
  <si>
    <t>столбец 8 - Номер группы допуска</t>
  </si>
  <si>
    <t>столбец 9 - Документ, подтверждающий группу допуска электробезопасности: копия протокола проверки знаний, копия удостоверения о проверке знаний норм и правил работы в электроустановках</t>
  </si>
  <si>
    <t>Документ, подтверждающий группу допуска по электробезопасности</t>
  </si>
  <si>
    <t>Разрешение к работам на высоте 
Да/нет</t>
  </si>
  <si>
    <t>столбец 10 - Разрешение к работам на высоте, указать да или нет</t>
  </si>
  <si>
    <t>Документ, подтверждающий наличие разрешения к работам на высоте</t>
  </si>
  <si>
    <t>столбец 11 - Документ, подтверждающий наличие разрешения к работам на высоте: копия действующего удостоверения о допуске к работам на высоте, подтвержденные протоколами проверки знаний безопасных методов и приемов выполнения работ на высоте на работников</t>
  </si>
  <si>
    <t>Работа с программным обеспечением АИИС</t>
  </si>
  <si>
    <t>столбец 12 - Умение работы со специализированным программным обеспчением АИИС</t>
  </si>
  <si>
    <t>Умение работы со специализированным программным обеспчением АИИС</t>
  </si>
  <si>
    <t xml:space="preserve">Наименование ПО, документ </t>
  </si>
  <si>
    <t>столбец 13 - Нименование программное обеспечения, наименование, реквизит документа, подтверждающего умение работы сотрудника со специализированным ПО АИИС</t>
  </si>
  <si>
    <t>Национальный реестр специалистов в области строительства</t>
  </si>
  <si>
    <t>столбец 14 - Сотрудник внесен в национальный реестр специалистов в области строительства, указать да или нет</t>
  </si>
  <si>
    <t xml:space="preserve"> Регистрационные данные на официальном сайте национального реестра специалистов в области строительства nrs.nostroy.ru (регистрационный номер); </t>
  </si>
  <si>
    <t>столбец 15 -  Регистрационные данные на официальном сайте национального реестра специалистов в области строительства nrs.nostroy.ru (регистрационный номер)</t>
  </si>
  <si>
    <t xml:space="preserve">5. </t>
  </si>
  <si>
    <t xml:space="preserve">6. </t>
  </si>
  <si>
    <t>столбец 1 - Порядковый номер договора</t>
  </si>
  <si>
    <t>столбец 3 - Предмет договора (формулировки из договора)</t>
  </si>
  <si>
    <t xml:space="preserve">столбец 4 - Полное наименование Заказчика по договору </t>
  </si>
  <si>
    <t>столбец 5 - Полное наименование Исполнителя по договору</t>
  </si>
  <si>
    <t>Количество смонтированного оборудования (согласно договору)</t>
  </si>
  <si>
    <t>столбец 6, 7, 8 - Количество смонтированного оборудования, в соответствии с объемом указанным в договоре</t>
  </si>
  <si>
    <t>1. Копии исполненных договоров Участников закупки, аналогичных предмету закупки</t>
  </si>
  <si>
    <t>2. Копии документов, подтверждающих выполнение работ по договору</t>
  </si>
  <si>
    <t>столбец 9 - Указать регион выполения работ, согласно договору</t>
  </si>
  <si>
    <t>Период выполнения работ по договору</t>
  </si>
  <si>
    <t>дата начала</t>
  </si>
  <si>
    <t>дата окончания</t>
  </si>
  <si>
    <t>Стоимость фактически выполненных работ</t>
  </si>
  <si>
    <t>руб. с НДС</t>
  </si>
  <si>
    <t>столбец 12, 13 - Стоимость фактически выполненных Участником закупки работ, подтвержденных первичными бухгалтерскими документами (акты выполненных работ/услуг, КС-2, КС-3)</t>
  </si>
  <si>
    <t>столбец 2 - Реквизиты исполненного Участником закупки договора, аналогичного предмету закупки (номер договора, дата договора)</t>
  </si>
  <si>
    <t>Справка заполняется в отношении исполненных аналогичных предмету закупки Заказчика договоров. Действующие (не завершенные) договоры не будут учитываться при оценке критерия "Опыт". Договоры не являющиеся аналогичными предмету закупки не будут учитвываться при оценке критерия "Опыт"</t>
  </si>
  <si>
    <t>В случае расхождения данных по исполненным договорам, указанным Участником закупки в табличной части с данными указанными в подтверждающих документах - такие договоры, по которым указаны неверные данные не будут учитываться при оценке критерия "Опыт"</t>
  </si>
  <si>
    <t>К справке обязательно необходимо приложить все подтверждающие документы, требуемые в разделе "Приложения". В случае не предоставления подтверждающих документов к исполненному договору в полном объеме - такой договор не будет учитываться при оценке критерия "Опыт"</t>
  </si>
  <si>
    <t>столбец 10, 11 - Указать период выполнения работ по договору, дату начал работ, дату окончания работ. Формат даты: ХХ.ХХ.ХХХХ</t>
  </si>
  <si>
    <t>Срок выполнения работ - до 30.10.2022</t>
  </si>
  <si>
    <t>строка ИТОГО - Подрядчик суммирует сумму значений по столбцам 6, 7, 8, 12, 13</t>
  </si>
  <si>
    <t>Приложение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</si>
</sst>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7"/>
      <color theme="1"/>
      <name val="Times New Roman"/>
      <family val="1"/>
      <charset val="204"/>
    </font>
    <font>
      <b/>
      <sz val="11"/>
      <color theme="1"/>
      <name val="Calibri"/>
      <family val="2"/>
      <scheme val="minor"/>
    </font>
    <font>
      <sz val="11"/>
      <color theme="1"/>
      <name val="Calibri"/>
      <family val="2"/>
      <scheme val="minor"/>
    </font>
    <font>
      <sz val="11"/>
      <color rgb="FFFF0000"/>
      <name val="Calibri"/>
      <family val="2"/>
      <charset val="204"/>
      <scheme val="minor"/>
    </font>
    <font>
      <b/>
      <sz val="14"/>
      <color theme="1"/>
      <name val="Calibri"/>
      <family val="2"/>
      <scheme val="minor"/>
    </font>
    <font>
      <sz val="12"/>
      <color theme="1"/>
      <name val="Times New Roman"/>
      <family val="1"/>
      <charset val="204"/>
    </font>
    <font>
      <b/>
      <sz val="12"/>
      <color theme="1"/>
      <name val="Times New Roman"/>
      <family val="1"/>
      <charset val="204"/>
    </font>
    <font>
      <sz val="10"/>
      <name val="Arial"/>
      <family val="2"/>
    </font>
    <font>
      <b/>
      <sz val="12"/>
      <name val="Times New Roman"/>
      <family val="1"/>
      <charset val="204"/>
    </font>
    <font>
      <sz val="10"/>
      <color theme="1"/>
      <name val="Times New Roman"/>
      <family val="1"/>
      <charset val="204"/>
    </font>
    <font>
      <b/>
      <sz val="14"/>
      <color theme="1"/>
      <name val="Times New Roman"/>
      <family val="1"/>
      <charset val="204"/>
    </font>
    <font>
      <sz val="12"/>
      <name val="Times New Roman"/>
      <family val="1"/>
      <charset val="204"/>
    </font>
    <font>
      <b/>
      <sz val="16"/>
      <name val="Times New Roman"/>
      <family val="1"/>
      <charset val="204"/>
    </font>
    <font>
      <sz val="16"/>
      <name val="Times New Roman"/>
      <family val="1"/>
      <charset val="204"/>
    </font>
    <font>
      <sz val="12"/>
      <color rgb="FFFF0000"/>
      <name val="Times New Roman"/>
      <family val="1"/>
      <charset val="204"/>
    </font>
    <font>
      <b/>
      <sz val="11"/>
      <color theme="1"/>
      <name val="Times New Roman"/>
      <family val="1"/>
      <charset val="204"/>
    </font>
    <font>
      <sz val="11"/>
      <color theme="1"/>
      <name val="Times New Roman"/>
      <family val="1"/>
      <charset val="204"/>
    </font>
    <font>
      <b/>
      <sz val="16"/>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auto="1"/>
      </bottom>
      <diagonal/>
    </border>
  </borders>
  <cellStyleXfs count="3">
    <xf numFmtId="0" fontId="0" fillId="0" borderId="0"/>
    <xf numFmtId="9" fontId="8" fillId="0" borderId="0" applyFont="0" applyFill="0" applyBorder="0" applyAlignment="0" applyProtection="0"/>
    <xf numFmtId="0" fontId="13" fillId="0" borderId="0"/>
  </cellStyleXfs>
  <cellXfs count="151">
    <xf numFmtId="0" fontId="0" fillId="0" borderId="0" xfId="0"/>
    <xf numFmtId="0" fontId="0"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Border="1" applyAlignment="1">
      <alignment vertical="center" wrapText="1"/>
    </xf>
    <xf numFmtId="0" fontId="7" fillId="0" borderId="1" xfId="0" applyFont="1" applyBorder="1" applyAlignment="1">
      <alignment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horizontal="justify" vertical="center" wrapText="1"/>
    </xf>
    <xf numFmtId="0" fontId="4" fillId="0" borderId="5" xfId="0" applyFont="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vertical="center"/>
    </xf>
    <xf numFmtId="9" fontId="0" fillId="2" borderId="1" xfId="0" applyNumberFormat="1" applyFont="1" applyFill="1" applyBorder="1" applyAlignment="1">
      <alignment horizontal="center" vertical="center"/>
    </xf>
    <xf numFmtId="0" fontId="0" fillId="2" borderId="1" xfId="0" applyFont="1" applyFill="1" applyBorder="1" applyAlignment="1">
      <alignment vertical="center" wrapText="1"/>
    </xf>
    <xf numFmtId="0" fontId="0"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10" fillId="0" borderId="0" xfId="0" applyFont="1" applyAlignment="1">
      <alignment vertical="center"/>
    </xf>
    <xf numFmtId="9" fontId="0" fillId="0" borderId="1" xfId="0" applyNumberFormat="1" applyFont="1" applyBorder="1" applyAlignment="1">
      <alignment horizontal="center" vertical="center"/>
    </xf>
    <xf numFmtId="0" fontId="3" fillId="0" borderId="1" xfId="0" applyFont="1" applyBorder="1" applyAlignment="1">
      <alignment vertical="center" wrapText="1"/>
    </xf>
    <xf numFmtId="9" fontId="7" fillId="0" borderId="1" xfId="1" applyFont="1" applyBorder="1" applyAlignment="1">
      <alignment horizontal="center" vertical="center"/>
    </xf>
    <xf numFmtId="0" fontId="2" fillId="2" borderId="1" xfId="0" applyFont="1" applyFill="1" applyBorder="1" applyAlignment="1">
      <alignment vertical="center" wrapText="1"/>
    </xf>
    <xf numFmtId="0" fontId="14" fillId="0" borderId="0" xfId="2" applyFont="1" applyBorder="1" applyAlignment="1">
      <alignment vertical="center" wrapText="1"/>
    </xf>
    <xf numFmtId="0" fontId="12" fillId="0" borderId="0" xfId="0" applyFont="1" applyAlignment="1">
      <alignment horizontal="center" vertical="center"/>
    </xf>
    <xf numFmtId="0" fontId="11" fillId="0" borderId="0" xfId="0" applyFont="1"/>
    <xf numFmtId="0" fontId="12"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15" fillId="0" borderId="0" xfId="0" applyFont="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7" fillId="0" borderId="0" xfId="2" applyFont="1" applyAlignment="1">
      <alignment horizontal="left" vertical="center" wrapText="1"/>
    </xf>
    <xf numFmtId="0" fontId="17" fillId="0" borderId="0" xfId="2" applyFont="1" applyAlignment="1">
      <alignment horizontal="center" vertical="center" wrapText="1"/>
    </xf>
    <xf numFmtId="0" fontId="17" fillId="0" borderId="0" xfId="2" applyFont="1" applyAlignment="1">
      <alignment vertical="center" wrapText="1"/>
    </xf>
    <xf numFmtId="0" fontId="17" fillId="0" borderId="1" xfId="2" applyFont="1" applyBorder="1" applyAlignment="1">
      <alignment horizontal="center" vertical="center"/>
    </xf>
    <xf numFmtId="0" fontId="17" fillId="0" borderId="1" xfId="2" applyFont="1" applyBorder="1" applyAlignment="1">
      <alignment horizontal="center" vertical="center" wrapText="1"/>
    </xf>
    <xf numFmtId="0" fontId="17" fillId="3" borderId="1" xfId="2" applyFont="1" applyFill="1" applyBorder="1" applyAlignment="1">
      <alignment horizontal="center" vertical="center"/>
    </xf>
    <xf numFmtId="0" fontId="14" fillId="3" borderId="1" xfId="2" applyFont="1" applyFill="1" applyBorder="1" applyAlignment="1">
      <alignment horizontal="left" vertical="center" wrapText="1"/>
    </xf>
    <xf numFmtId="0" fontId="14" fillId="3" borderId="1" xfId="2" applyFont="1" applyFill="1" applyBorder="1" applyAlignment="1">
      <alignment horizontal="center" vertical="center" wrapText="1"/>
    </xf>
    <xf numFmtId="0" fontId="17" fillId="3" borderId="1" xfId="2" applyFont="1" applyFill="1" applyBorder="1" applyAlignment="1">
      <alignment horizontal="left" vertical="center" wrapText="1"/>
    </xf>
    <xf numFmtId="0" fontId="17" fillId="0" borderId="1" xfId="2" applyFont="1" applyFill="1" applyBorder="1" applyAlignment="1">
      <alignment horizontal="center" vertical="center" wrapText="1"/>
    </xf>
    <xf numFmtId="0" fontId="17" fillId="0" borderId="1" xfId="2" applyFont="1" applyFill="1" applyBorder="1" applyAlignment="1">
      <alignment horizontal="left" vertical="center" wrapText="1"/>
    </xf>
    <xf numFmtId="0" fontId="17" fillId="2" borderId="1" xfId="2" applyFont="1" applyFill="1" applyBorder="1" applyAlignment="1">
      <alignment horizontal="left" vertical="center" wrapText="1"/>
    </xf>
    <xf numFmtId="0" fontId="17" fillId="0" borderId="1" xfId="2" applyFont="1" applyBorder="1" applyAlignment="1">
      <alignment horizontal="left" vertical="center" wrapText="1"/>
    </xf>
    <xf numFmtId="0" fontId="17" fillId="2" borderId="1" xfId="2" applyFont="1" applyFill="1" applyBorder="1" applyAlignment="1">
      <alignment horizontal="center" vertical="center"/>
    </xf>
    <xf numFmtId="0" fontId="17" fillId="2" borderId="1" xfId="2" applyFont="1" applyFill="1" applyBorder="1" applyAlignment="1">
      <alignment horizontal="center" vertical="center" wrapText="1"/>
    </xf>
    <xf numFmtId="0" fontId="17" fillId="2" borderId="1" xfId="2" applyNumberFormat="1" applyFont="1" applyFill="1" applyBorder="1" applyAlignment="1">
      <alignment horizontal="left" vertical="center" wrapText="1"/>
    </xf>
    <xf numFmtId="0" fontId="18" fillId="0" borderId="0" xfId="2" applyFont="1" applyBorder="1" applyAlignment="1">
      <alignment horizontal="left" vertical="center"/>
    </xf>
    <xf numFmtId="0" fontId="18" fillId="0" borderId="0" xfId="2" applyFont="1" applyBorder="1" applyAlignment="1">
      <alignment vertical="center" wrapText="1"/>
    </xf>
    <xf numFmtId="0" fontId="17" fillId="0" borderId="0" xfId="2" applyFont="1" applyAlignment="1">
      <alignment horizontal="center"/>
    </xf>
    <xf numFmtId="0" fontId="17" fillId="0" borderId="0" xfId="2" applyFont="1"/>
    <xf numFmtId="0" fontId="19" fillId="0" borderId="0" xfId="2" applyFont="1" applyAlignment="1">
      <alignment horizontal="left" vertical="center" wrapText="1"/>
    </xf>
    <xf numFmtId="0" fontId="19" fillId="0" borderId="0" xfId="2" applyFont="1"/>
    <xf numFmtId="0" fontId="17" fillId="0" borderId="0" xfId="2" applyFont="1" applyAlignment="1">
      <alignment horizontal="center" vertical="center"/>
    </xf>
    <xf numFmtId="0" fontId="17" fillId="2" borderId="0" xfId="2" applyFont="1" applyFill="1" applyAlignment="1">
      <alignment horizontal="center" vertical="center"/>
    </xf>
    <xf numFmtId="0" fontId="17" fillId="0" borderId="0" xfId="2" applyFont="1" applyFill="1" applyAlignment="1">
      <alignment horizontal="center" vertical="center"/>
    </xf>
    <xf numFmtId="0" fontId="14" fillId="2" borderId="0" xfId="2" applyFont="1" applyFill="1" applyAlignment="1">
      <alignment horizontal="center" vertical="center"/>
    </xf>
    <xf numFmtId="0" fontId="17" fillId="0" borderId="0" xfId="2" applyFont="1" applyAlignme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12" fillId="0" borderId="1" xfId="0" applyFont="1" applyBorder="1" applyAlignment="1">
      <alignment horizontal="center" vertical="center" wrapText="1"/>
    </xf>
    <xf numFmtId="0" fontId="11" fillId="0" borderId="1" xfId="0" applyFont="1" applyBorder="1" applyAlignment="1">
      <alignment vertical="center"/>
    </xf>
    <xf numFmtId="14" fontId="11" fillId="0" borderId="1" xfId="0" applyNumberFormat="1" applyFont="1" applyBorder="1" applyAlignment="1">
      <alignment vertical="center"/>
    </xf>
    <xf numFmtId="164" fontId="11" fillId="0" borderId="1" xfId="0" applyNumberFormat="1" applyFont="1" applyBorder="1" applyAlignment="1">
      <alignment vertical="center"/>
    </xf>
    <xf numFmtId="0" fontId="16" fillId="0" borderId="0" xfId="0" applyFont="1" applyAlignment="1">
      <alignment vertical="center"/>
    </xf>
    <xf numFmtId="0" fontId="11" fillId="0" borderId="1" xfId="0" applyFont="1" applyBorder="1" applyAlignment="1">
      <alignment horizontal="center" vertical="center"/>
    </xf>
    <xf numFmtId="0" fontId="12" fillId="0" borderId="1" xfId="0" applyFont="1" applyBorder="1" applyAlignment="1">
      <alignment vertical="center"/>
    </xf>
    <xf numFmtId="164" fontId="12" fillId="0" borderId="1" xfId="0" applyNumberFormat="1" applyFont="1" applyBorder="1" applyAlignment="1">
      <alignment vertical="center"/>
    </xf>
    <xf numFmtId="0" fontId="11" fillId="0" borderId="0" xfId="0" applyFont="1" applyAlignment="1">
      <alignment horizontal="left" vertical="center" wrapText="1"/>
    </xf>
    <xf numFmtId="0" fontId="11" fillId="0" borderId="13" xfId="0" applyFont="1" applyBorder="1" applyAlignment="1">
      <alignment vertical="center"/>
    </xf>
    <xf numFmtId="0" fontId="14" fillId="0" borderId="1" xfId="2" applyFont="1" applyBorder="1" applyAlignment="1">
      <alignment horizontal="center" vertical="center" wrapText="1"/>
    </xf>
    <xf numFmtId="0" fontId="12" fillId="2" borderId="0" xfId="0" applyFont="1" applyFill="1" applyAlignment="1">
      <alignment vertical="center"/>
    </xf>
    <xf numFmtId="0" fontId="11" fillId="2" borderId="0" xfId="0" applyFont="1" applyFill="1"/>
    <xf numFmtId="0" fontId="11" fillId="2" borderId="0" xfId="0" applyFont="1" applyFill="1" applyAlignment="1">
      <alignment horizontal="center" vertical="center"/>
    </xf>
    <xf numFmtId="0" fontId="11" fillId="2" borderId="0" xfId="0" applyFont="1" applyFill="1" applyAlignment="1">
      <alignment horizontal="left" vertical="center"/>
    </xf>
    <xf numFmtId="0" fontId="17" fillId="2" borderId="0" xfId="0" applyFont="1" applyFill="1" applyAlignment="1">
      <alignment horizontal="center" vertical="center"/>
    </xf>
    <xf numFmtId="0" fontId="20" fillId="2" borderId="0" xfId="0" applyFont="1" applyFill="1" applyAlignment="1">
      <alignment horizontal="left" vertical="center"/>
    </xf>
    <xf numFmtId="0" fontId="17" fillId="2" borderId="0" xfId="0" applyFont="1" applyFill="1" applyAlignment="1">
      <alignment horizontal="left" vertical="center"/>
    </xf>
    <xf numFmtId="0" fontId="17" fillId="2" borderId="0" xfId="0" applyFont="1" applyFill="1"/>
    <xf numFmtId="0" fontId="14" fillId="2" borderId="0" xfId="2" applyFont="1" applyFill="1" applyBorder="1" applyAlignment="1">
      <alignment horizontal="center" vertical="center"/>
    </xf>
    <xf numFmtId="0" fontId="14" fillId="2" borderId="0" xfId="2" applyFont="1" applyFill="1" applyBorder="1" applyAlignment="1">
      <alignment horizontal="left" vertical="center" wrapText="1"/>
    </xf>
    <xf numFmtId="1" fontId="14" fillId="2" borderId="0" xfId="2" applyNumberFormat="1" applyFont="1" applyFill="1" applyBorder="1" applyAlignment="1">
      <alignment horizontal="center" vertical="center" wrapText="1"/>
    </xf>
    <xf numFmtId="0" fontId="17" fillId="2" borderId="0" xfId="2" applyFont="1" applyFill="1" applyAlignment="1">
      <alignment vertical="center"/>
    </xf>
    <xf numFmtId="0" fontId="17" fillId="2" borderId="0" xfId="2" applyFont="1" applyFill="1" applyAlignment="1">
      <alignment horizontal="left" vertical="center" wrapText="1"/>
    </xf>
    <xf numFmtId="0" fontId="17" fillId="2" borderId="0" xfId="2" applyFont="1" applyFill="1" applyAlignment="1">
      <alignment horizontal="center" vertical="center" wrapText="1"/>
    </xf>
    <xf numFmtId="0" fontId="17" fillId="2" borderId="0" xfId="2" applyFont="1" applyFill="1" applyAlignment="1">
      <alignment vertical="center" wrapText="1"/>
    </xf>
    <xf numFmtId="0" fontId="17" fillId="2" borderId="0" xfId="2" applyFont="1" applyFill="1"/>
    <xf numFmtId="0" fontId="14" fillId="2" borderId="1" xfId="2" applyFont="1" applyFill="1" applyBorder="1" applyAlignment="1">
      <alignment horizontal="center" vertical="center"/>
    </xf>
    <xf numFmtId="0" fontId="14" fillId="2" borderId="1" xfId="2" applyFont="1" applyFill="1" applyBorder="1" applyAlignment="1">
      <alignment horizontal="left" vertical="center" wrapText="1"/>
    </xf>
    <xf numFmtId="1" fontId="14" fillId="2" borderId="1" xfId="2" applyNumberFormat="1" applyFont="1" applyFill="1" applyBorder="1" applyAlignment="1">
      <alignment horizontal="center" vertical="center" wrapText="1"/>
    </xf>
    <xf numFmtId="0" fontId="11" fillId="2" borderId="0" xfId="0" applyFont="1" applyFill="1" applyAlignment="1">
      <alignment horizontal="left" vertical="center" wrapText="1"/>
    </xf>
    <xf numFmtId="0" fontId="14" fillId="2" borderId="0" xfId="2" applyFont="1" applyFill="1" applyBorder="1" applyAlignment="1">
      <alignment horizontal="left" vertical="center"/>
    </xf>
    <xf numFmtId="0" fontId="17" fillId="2" borderId="0" xfId="2" applyFont="1" applyFill="1" applyBorder="1" applyAlignment="1">
      <alignment horizontal="left" vertical="center"/>
    </xf>
    <xf numFmtId="0" fontId="17" fillId="2" borderId="0" xfId="2" applyFont="1" applyFill="1" applyBorder="1" applyAlignment="1">
      <alignment horizontal="left" vertical="center" wrapText="1"/>
    </xf>
    <xf numFmtId="1" fontId="17" fillId="2" borderId="0" xfId="2" applyNumberFormat="1" applyFont="1" applyFill="1" applyBorder="1" applyAlignment="1">
      <alignment horizontal="center" vertical="center" wrapText="1"/>
    </xf>
    <xf numFmtId="0" fontId="20" fillId="2" borderId="0" xfId="2" applyFont="1" applyFill="1" applyBorder="1" applyAlignment="1">
      <alignment horizontal="left" vertical="center"/>
    </xf>
    <xf numFmtId="0" fontId="14" fillId="4" borderId="1" xfId="2" applyFont="1" applyFill="1" applyBorder="1" applyAlignment="1">
      <alignment horizontal="center" vertical="center" wrapText="1"/>
    </xf>
    <xf numFmtId="0" fontId="17" fillId="4" borderId="1" xfId="2" applyFont="1" applyFill="1" applyBorder="1" applyAlignment="1">
      <alignment horizontal="center" vertical="center" wrapText="1"/>
    </xf>
    <xf numFmtId="0" fontId="17" fillId="4" borderId="1" xfId="2" applyFont="1" applyFill="1" applyBorder="1" applyAlignment="1">
      <alignment horizontal="left" vertical="center" wrapText="1"/>
    </xf>
    <xf numFmtId="0" fontId="17" fillId="4" borderId="1" xfId="2" applyNumberFormat="1" applyFont="1" applyFill="1" applyBorder="1" applyAlignment="1">
      <alignment horizontal="left" vertical="center" wrapText="1"/>
    </xf>
    <xf numFmtId="0" fontId="14" fillId="4" borderId="1" xfId="2" applyFont="1" applyFill="1" applyBorder="1" applyAlignment="1">
      <alignment horizontal="left" vertical="center" wrapText="1"/>
    </xf>
    <xf numFmtId="0" fontId="11" fillId="0" borderId="0" xfId="0" applyFont="1" applyAlignment="1">
      <alignment horizontal="left" vertical="center" wrapText="1"/>
    </xf>
    <xf numFmtId="0" fontId="17" fillId="2" borderId="0" xfId="0" applyFont="1" applyFill="1" applyAlignment="1">
      <alignment horizontal="right" vertical="center"/>
    </xf>
    <xf numFmtId="0" fontId="12" fillId="0" borderId="1" xfId="0" applyFont="1" applyBorder="1" applyAlignment="1">
      <alignment horizontal="center" vertical="center"/>
    </xf>
    <xf numFmtId="0" fontId="17" fillId="2" borderId="0" xfId="0" applyFont="1" applyFill="1" applyAlignment="1">
      <alignment vertical="center" wrapText="1"/>
    </xf>
    <xf numFmtId="0" fontId="11" fillId="0" borderId="0" xfId="0" applyFont="1" applyAlignment="1">
      <alignment vertical="center" wrapText="1"/>
    </xf>
    <xf numFmtId="0" fontId="11" fillId="0" borderId="0" xfId="0" applyFont="1" applyAlignment="1">
      <alignment horizontal="right" vertical="center"/>
    </xf>
    <xf numFmtId="0" fontId="21" fillId="0" borderId="1" xfId="0" applyFont="1" applyBorder="1" applyAlignment="1">
      <alignment vertical="center" wrapText="1"/>
    </xf>
    <xf numFmtId="0" fontId="23" fillId="0" borderId="0" xfId="0" applyFont="1" applyAlignment="1">
      <alignment vertical="center"/>
    </xf>
    <xf numFmtId="0" fontId="22" fillId="0" borderId="1" xfId="0" applyFont="1" applyBorder="1" applyAlignment="1">
      <alignment vertical="center" wrapText="1"/>
    </xf>
    <xf numFmtId="0" fontId="21" fillId="0" borderId="0" xfId="0" applyFont="1" applyAlignment="1">
      <alignment vertical="center"/>
    </xf>
    <xf numFmtId="0" fontId="23" fillId="0" borderId="0" xfId="0" applyFont="1" applyAlignment="1">
      <alignment vertical="center" wrapText="1"/>
    </xf>
    <xf numFmtId="0" fontId="22" fillId="0" borderId="0" xfId="0" applyFont="1" applyAlignment="1">
      <alignment vertical="center" wrapText="1"/>
    </xf>
    <xf numFmtId="0" fontId="21" fillId="0" borderId="0" xfId="0" applyFont="1" applyAlignment="1">
      <alignment vertical="center" wrapText="1"/>
    </xf>
    <xf numFmtId="0" fontId="22" fillId="0" borderId="1" xfId="0" applyFont="1" applyBorder="1" applyAlignment="1">
      <alignment horizontal="center" vertical="center" wrapText="1"/>
    </xf>
    <xf numFmtId="0" fontId="22" fillId="2" borderId="1" xfId="0" applyFont="1" applyFill="1" applyBorder="1" applyAlignment="1">
      <alignment vertical="center" wrapText="1"/>
    </xf>
    <xf numFmtId="0" fontId="22" fillId="0" borderId="0" xfId="0" applyFont="1" applyBorder="1" applyAlignment="1">
      <alignment vertical="center" wrapText="1"/>
    </xf>
    <xf numFmtId="164" fontId="12" fillId="0" borderId="1" xfId="0" applyNumberFormat="1" applyFont="1" applyBorder="1" applyAlignment="1">
      <alignment horizontal="center" vertical="center"/>
    </xf>
    <xf numFmtId="0" fontId="17" fillId="2" borderId="0" xfId="0" applyFont="1" applyFill="1" applyAlignment="1">
      <alignment horizontal="left" vertical="center" wrapText="1"/>
    </xf>
    <xf numFmtId="0" fontId="12" fillId="0" borderId="0" xfId="0" applyFont="1" applyAlignment="1">
      <alignment horizontal="center" vertical="center"/>
    </xf>
    <xf numFmtId="0" fontId="11" fillId="0" borderId="0" xfId="0" applyFont="1" applyAlignment="1">
      <alignment horizontal="left" vertical="center" wrapText="1"/>
    </xf>
    <xf numFmtId="0" fontId="12" fillId="0" borderId="1" xfId="0" applyFont="1" applyBorder="1" applyAlignment="1">
      <alignment horizontal="center" vertical="center" wrapText="1"/>
    </xf>
    <xf numFmtId="0" fontId="12" fillId="0" borderId="8" xfId="0" applyFont="1" applyBorder="1" applyAlignment="1">
      <alignment horizontal="center" vertical="center"/>
    </xf>
    <xf numFmtId="0" fontId="12" fillId="0" borderId="11" xfId="0" applyFont="1" applyBorder="1" applyAlignment="1">
      <alignment horizontal="center" vertical="center"/>
    </xf>
    <xf numFmtId="0" fontId="12" fillId="0" borderId="8"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0" xfId="0" applyFont="1" applyBorder="1" applyAlignment="1">
      <alignment horizontal="center" vertical="center" wrapText="1"/>
    </xf>
    <xf numFmtId="0" fontId="11" fillId="2" borderId="0" xfId="0" applyFont="1" applyFill="1" applyAlignment="1">
      <alignment horizontal="left" vertical="center" wrapText="1"/>
    </xf>
    <xf numFmtId="0" fontId="14" fillId="0" borderId="0" xfId="2" applyFont="1" applyAlignment="1">
      <alignment horizontal="center" vertical="center"/>
    </xf>
    <xf numFmtId="0" fontId="14" fillId="0" borderId="1" xfId="2" applyFont="1" applyBorder="1" applyAlignment="1">
      <alignment horizontal="center" vertical="center" wrapText="1"/>
    </xf>
    <xf numFmtId="0" fontId="14" fillId="0" borderId="8" xfId="2" applyFont="1" applyBorder="1" applyAlignment="1">
      <alignment horizontal="center" vertical="center" wrapText="1"/>
    </xf>
    <xf numFmtId="0" fontId="14" fillId="0" borderId="11" xfId="2" applyFont="1" applyBorder="1" applyAlignment="1">
      <alignment horizontal="center" vertical="center" wrapText="1"/>
    </xf>
    <xf numFmtId="0" fontId="14" fillId="4" borderId="1" xfId="2" applyFont="1" applyFill="1" applyBorder="1" applyAlignment="1">
      <alignment horizontal="center" vertical="center" wrapText="1"/>
    </xf>
    <xf numFmtId="0" fontId="0" fillId="0" borderId="0" xfId="0" applyFont="1" applyAlignment="1">
      <alignment horizontal="left" vertical="center" wrapText="1"/>
    </xf>
    <xf numFmtId="0" fontId="0" fillId="0" borderId="7" xfId="0" applyBorder="1" applyAlignment="1">
      <alignment horizontal="left"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3" xfId="0" applyFont="1" applyBorder="1" applyAlignment="1">
      <alignment horizontal="center" vertical="center" wrapText="1"/>
    </xf>
    <xf numFmtId="0" fontId="4" fillId="0" borderId="2" xfId="0" applyFont="1" applyBorder="1" applyAlignment="1">
      <alignment vertical="center" wrapText="1"/>
    </xf>
    <xf numFmtId="0" fontId="4" fillId="0" borderId="4" xfId="0" applyFont="1" applyBorder="1" applyAlignment="1">
      <alignment vertical="center" wrapText="1"/>
    </xf>
  </cellXfs>
  <cellStyles count="3">
    <cellStyle name="Обычный" xfId="0" builtinId="0"/>
    <cellStyle name="Обычный 2" xfId="2"/>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
  <sheetViews>
    <sheetView view="pageBreakPreview" zoomScale="85" zoomScaleNormal="100" zoomScaleSheetLayoutView="85" workbookViewId="0">
      <selection activeCell="H21" sqref="H21"/>
    </sheetView>
  </sheetViews>
  <sheetFormatPr defaultRowHeight="15" x14ac:dyDescent="0.25"/>
  <cols>
    <col min="1" max="2" width="9.140625" style="118"/>
    <col min="3" max="3" width="35.28515625" style="118" customWidth="1"/>
    <col min="4" max="4" width="12" style="118" customWidth="1"/>
    <col min="5" max="5" width="19.42578125" style="118" customWidth="1"/>
    <col min="6" max="16384" width="9.140625" style="118"/>
  </cols>
  <sheetData>
    <row r="1" spans="2:5" s="117" customFormat="1" ht="20.25" x14ac:dyDescent="0.25">
      <c r="B1" s="114" t="s">
        <v>53</v>
      </c>
    </row>
    <row r="2" spans="2:5" x14ac:dyDescent="0.25">
      <c r="B2" s="116"/>
    </row>
    <row r="3" spans="2:5" s="119" customFormat="1" ht="28.5" x14ac:dyDescent="0.25">
      <c r="B3" s="113" t="s">
        <v>27</v>
      </c>
      <c r="C3" s="113" t="s">
        <v>50</v>
      </c>
      <c r="D3" s="113" t="s">
        <v>51</v>
      </c>
      <c r="E3" s="113" t="s">
        <v>110</v>
      </c>
    </row>
    <row r="4" spans="2:5" ht="30" x14ac:dyDescent="0.25">
      <c r="B4" s="120">
        <v>1</v>
      </c>
      <c r="C4" s="121" t="s">
        <v>201</v>
      </c>
      <c r="D4" s="115" t="s">
        <v>52</v>
      </c>
      <c r="E4" s="115" t="s">
        <v>111</v>
      </c>
    </row>
    <row r="5" spans="2:5" x14ac:dyDescent="0.25">
      <c r="B5" s="122"/>
      <c r="C5" s="122"/>
      <c r="D5" s="122"/>
      <c r="E5" s="122"/>
    </row>
    <row r="6" spans="2:5" x14ac:dyDescent="0.25">
      <c r="B6" s="122"/>
      <c r="C6" s="122"/>
      <c r="D6" s="122"/>
      <c r="E6" s="122"/>
    </row>
  </sheetData>
  <pageMargins left="0.7" right="0.7" top="0.75" bottom="0.75" header="0.3" footer="0.3"/>
  <pageSetup paperSize="9" scale="43"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2"/>
  <sheetViews>
    <sheetView tabSelected="1" view="pageBreakPreview" zoomScale="60" zoomScaleNormal="100" workbookViewId="0">
      <selection activeCell="J24" sqref="J24"/>
    </sheetView>
  </sheetViews>
  <sheetFormatPr defaultRowHeight="15.75" x14ac:dyDescent="0.25"/>
  <cols>
    <col min="1" max="1" width="2.7109375" style="32" customWidth="1"/>
    <col min="2" max="2" width="9.140625" style="32"/>
    <col min="3" max="5" width="19.42578125" style="32" customWidth="1"/>
    <col min="6" max="6" width="18" style="32" customWidth="1"/>
    <col min="7" max="12" width="17.140625" style="32" customWidth="1"/>
    <col min="13" max="14" width="18.42578125" style="32" customWidth="1"/>
    <col min="15" max="15" width="13" style="32" customWidth="1"/>
    <col min="16" max="16384" width="9.140625" style="32"/>
  </cols>
  <sheetData>
    <row r="1" spans="2:15" x14ac:dyDescent="0.25">
      <c r="N1" s="112" t="s">
        <v>203</v>
      </c>
    </row>
    <row r="2" spans="2:15" x14ac:dyDescent="0.25">
      <c r="B2" s="125" t="s">
        <v>113</v>
      </c>
      <c r="C2" s="125"/>
      <c r="D2" s="125"/>
      <c r="E2" s="125"/>
      <c r="F2" s="125"/>
      <c r="G2" s="125"/>
      <c r="H2" s="125"/>
      <c r="I2" s="125"/>
      <c r="J2" s="125"/>
      <c r="K2" s="125"/>
      <c r="L2" s="125"/>
      <c r="M2" s="125"/>
      <c r="N2" s="125"/>
    </row>
    <row r="3" spans="2:15" x14ac:dyDescent="0.25">
      <c r="B3" s="31"/>
      <c r="C3" s="31"/>
      <c r="D3" s="31"/>
      <c r="E3" s="31"/>
      <c r="F3" s="31"/>
      <c r="G3" s="31"/>
      <c r="H3" s="31"/>
      <c r="I3" s="31"/>
      <c r="J3" s="31"/>
      <c r="K3" s="31"/>
      <c r="L3" s="31"/>
      <c r="M3" s="31"/>
      <c r="N3" s="31"/>
      <c r="O3" s="31"/>
    </row>
    <row r="4" spans="2:15" ht="18.75" x14ac:dyDescent="0.25">
      <c r="B4" s="70" t="s">
        <v>114</v>
      </c>
    </row>
    <row r="6" spans="2:15" s="31" customFormat="1" x14ac:dyDescent="0.25">
      <c r="B6" s="31" t="s">
        <v>128</v>
      </c>
    </row>
    <row r="7" spans="2:15" s="31" customFormat="1" x14ac:dyDescent="0.25"/>
    <row r="8" spans="2:15" s="31" customFormat="1" x14ac:dyDescent="0.25">
      <c r="B8" s="31" t="s">
        <v>121</v>
      </c>
    </row>
    <row r="10" spans="2:15" s="29" customFormat="1" ht="51.75" customHeight="1" x14ac:dyDescent="0.25">
      <c r="B10" s="128" t="s">
        <v>27</v>
      </c>
      <c r="C10" s="130" t="s">
        <v>115</v>
      </c>
      <c r="D10" s="130" t="s">
        <v>131</v>
      </c>
      <c r="E10" s="130" t="s">
        <v>116</v>
      </c>
      <c r="F10" s="130" t="s">
        <v>117</v>
      </c>
      <c r="G10" s="132" t="s">
        <v>185</v>
      </c>
      <c r="H10" s="133"/>
      <c r="I10" s="134"/>
      <c r="J10" s="130" t="s">
        <v>135</v>
      </c>
      <c r="K10" s="127" t="s">
        <v>190</v>
      </c>
      <c r="L10" s="127"/>
      <c r="M10" s="127" t="s">
        <v>193</v>
      </c>
      <c r="N10" s="127"/>
    </row>
    <row r="11" spans="2:15" s="29" customFormat="1" ht="47.25" x14ac:dyDescent="0.25">
      <c r="B11" s="129"/>
      <c r="C11" s="131"/>
      <c r="D11" s="131"/>
      <c r="E11" s="131"/>
      <c r="F11" s="131"/>
      <c r="G11" s="66" t="s">
        <v>132</v>
      </c>
      <c r="H11" s="66" t="s">
        <v>133</v>
      </c>
      <c r="I11" s="66" t="s">
        <v>134</v>
      </c>
      <c r="J11" s="131"/>
      <c r="K11" s="109" t="s">
        <v>191</v>
      </c>
      <c r="L11" s="66" t="s">
        <v>192</v>
      </c>
      <c r="M11" s="109" t="s">
        <v>0</v>
      </c>
      <c r="N11" s="66" t="s">
        <v>194</v>
      </c>
    </row>
    <row r="12" spans="2:15" s="64" customFormat="1" x14ac:dyDescent="0.25">
      <c r="B12" s="71">
        <v>1</v>
      </c>
      <c r="C12" s="35">
        <f>B12+1</f>
        <v>2</v>
      </c>
      <c r="D12" s="35">
        <f t="shared" ref="D12:N12" si="0">C12+1</f>
        <v>3</v>
      </c>
      <c r="E12" s="35">
        <f t="shared" si="0"/>
        <v>4</v>
      </c>
      <c r="F12" s="35">
        <f t="shared" si="0"/>
        <v>5</v>
      </c>
      <c r="G12" s="35">
        <f t="shared" si="0"/>
        <v>6</v>
      </c>
      <c r="H12" s="35">
        <f t="shared" si="0"/>
        <v>7</v>
      </c>
      <c r="I12" s="35">
        <f t="shared" si="0"/>
        <v>8</v>
      </c>
      <c r="J12" s="35">
        <f t="shared" si="0"/>
        <v>9</v>
      </c>
      <c r="K12" s="35">
        <f t="shared" si="0"/>
        <v>10</v>
      </c>
      <c r="L12" s="35">
        <f t="shared" si="0"/>
        <v>11</v>
      </c>
      <c r="M12" s="35">
        <f t="shared" si="0"/>
        <v>12</v>
      </c>
      <c r="N12" s="35">
        <f t="shared" si="0"/>
        <v>13</v>
      </c>
    </row>
    <row r="13" spans="2:15" x14ac:dyDescent="0.25">
      <c r="B13" s="71">
        <v>1</v>
      </c>
      <c r="C13" s="67"/>
      <c r="D13" s="67"/>
      <c r="E13" s="36"/>
      <c r="F13" s="67"/>
      <c r="G13" s="67"/>
      <c r="H13" s="67"/>
      <c r="I13" s="67"/>
      <c r="J13" s="67"/>
      <c r="K13" s="68"/>
      <c r="L13" s="68"/>
      <c r="M13" s="69"/>
      <c r="N13" s="69"/>
    </row>
    <row r="14" spans="2:15" x14ac:dyDescent="0.25">
      <c r="B14" s="71">
        <v>2</v>
      </c>
      <c r="C14" s="67"/>
      <c r="D14" s="67"/>
      <c r="E14" s="67"/>
      <c r="F14" s="67"/>
      <c r="G14" s="67"/>
      <c r="H14" s="67"/>
      <c r="I14" s="67"/>
      <c r="J14" s="67"/>
      <c r="K14" s="67"/>
      <c r="L14" s="67"/>
      <c r="M14" s="69"/>
      <c r="N14" s="69"/>
    </row>
    <row r="15" spans="2:15" x14ac:dyDescent="0.25">
      <c r="B15" s="71">
        <v>3</v>
      </c>
      <c r="C15" s="67"/>
      <c r="D15" s="67"/>
      <c r="E15" s="67"/>
      <c r="F15" s="67"/>
      <c r="G15" s="67"/>
      <c r="H15" s="67"/>
      <c r="I15" s="67"/>
      <c r="J15" s="67"/>
      <c r="K15" s="67"/>
      <c r="L15" s="67"/>
      <c r="M15" s="69"/>
      <c r="N15" s="69"/>
    </row>
    <row r="16" spans="2:15" x14ac:dyDescent="0.25">
      <c r="B16" s="71">
        <v>4</v>
      </c>
      <c r="C16" s="67"/>
      <c r="D16" s="67"/>
      <c r="E16" s="67"/>
      <c r="F16" s="67"/>
      <c r="G16" s="67"/>
      <c r="H16" s="67"/>
      <c r="I16" s="67"/>
      <c r="J16" s="67"/>
      <c r="K16" s="67"/>
      <c r="L16" s="67"/>
      <c r="M16" s="69"/>
      <c r="N16" s="69"/>
    </row>
    <row r="17" spans="2:14" s="31" customFormat="1" x14ac:dyDescent="0.25">
      <c r="B17" s="72"/>
      <c r="C17" s="72" t="s">
        <v>108</v>
      </c>
      <c r="D17" s="72"/>
      <c r="E17" s="72"/>
      <c r="F17" s="72"/>
      <c r="G17" s="123">
        <f>SUM(G13:G16)</f>
        <v>0</v>
      </c>
      <c r="H17" s="123">
        <f>SUM(H13:H16)</f>
        <v>0</v>
      </c>
      <c r="I17" s="123">
        <f>SUM(I13:I16)</f>
        <v>0</v>
      </c>
      <c r="J17" s="73"/>
      <c r="K17" s="73"/>
      <c r="L17" s="73"/>
      <c r="M17" s="73">
        <f>SUM(M13:M16)</f>
        <v>0</v>
      </c>
      <c r="N17" s="73">
        <f>SUM(N13:N16)</f>
        <v>0</v>
      </c>
    </row>
    <row r="19" spans="2:14" s="31" customFormat="1" x14ac:dyDescent="0.25">
      <c r="B19" s="31" t="s">
        <v>118</v>
      </c>
    </row>
    <row r="20" spans="2:14" x14ac:dyDescent="0.25">
      <c r="B20" s="32" t="s">
        <v>119</v>
      </c>
    </row>
    <row r="21" spans="2:14" x14ac:dyDescent="0.25">
      <c r="B21" s="32" t="s">
        <v>120</v>
      </c>
    </row>
    <row r="24" spans="2:14" x14ac:dyDescent="0.25">
      <c r="B24" s="32" t="s">
        <v>136</v>
      </c>
      <c r="D24" s="75"/>
      <c r="E24" s="32" t="s">
        <v>138</v>
      </c>
    </row>
    <row r="25" spans="2:14" x14ac:dyDescent="0.25">
      <c r="D25" s="64" t="s">
        <v>137</v>
      </c>
    </row>
    <row r="26" spans="2:14" x14ac:dyDescent="0.25">
      <c r="D26" s="32" t="s">
        <v>139</v>
      </c>
    </row>
    <row r="28" spans="2:14" x14ac:dyDescent="0.25">
      <c r="B28" s="32" t="s">
        <v>141</v>
      </c>
      <c r="D28" s="75" t="s">
        <v>140</v>
      </c>
    </row>
    <row r="31" spans="2:14" x14ac:dyDescent="0.25">
      <c r="B31" s="32" t="s">
        <v>118</v>
      </c>
    </row>
    <row r="32" spans="2:14" x14ac:dyDescent="0.25">
      <c r="B32" s="32" t="s">
        <v>187</v>
      </c>
    </row>
    <row r="33" spans="2:15" x14ac:dyDescent="0.25">
      <c r="B33" s="32" t="s">
        <v>188</v>
      </c>
    </row>
    <row r="36" spans="2:15" s="30" customFormat="1" x14ac:dyDescent="0.25">
      <c r="B36" s="31" t="s">
        <v>126</v>
      </c>
    </row>
    <row r="37" spans="2:15" s="30" customFormat="1" x14ac:dyDescent="0.25">
      <c r="B37" s="112" t="s">
        <v>123</v>
      </c>
      <c r="C37" s="126" t="s">
        <v>127</v>
      </c>
      <c r="D37" s="126"/>
      <c r="E37" s="126"/>
      <c r="F37" s="126"/>
      <c r="G37" s="126"/>
      <c r="H37" s="126"/>
      <c r="I37" s="126"/>
      <c r="J37" s="126"/>
      <c r="K37" s="126"/>
      <c r="L37" s="126"/>
      <c r="M37" s="126"/>
      <c r="N37" s="126"/>
      <c r="O37" s="126"/>
    </row>
    <row r="38" spans="2:15" s="30" customFormat="1" ht="43.5" customHeight="1" x14ac:dyDescent="0.25">
      <c r="B38" s="112" t="s">
        <v>124</v>
      </c>
      <c r="C38" s="126" t="s">
        <v>129</v>
      </c>
      <c r="D38" s="126"/>
      <c r="E38" s="126"/>
      <c r="F38" s="126"/>
      <c r="G38" s="126"/>
      <c r="H38" s="126"/>
      <c r="I38" s="126"/>
      <c r="J38" s="126"/>
      <c r="K38" s="126"/>
      <c r="L38" s="126"/>
      <c r="M38" s="126"/>
      <c r="N38" s="126"/>
      <c r="O38" s="111"/>
    </row>
    <row r="39" spans="2:15" s="30" customFormat="1" ht="39.75" customHeight="1" x14ac:dyDescent="0.25">
      <c r="B39" s="112">
        <v>3</v>
      </c>
      <c r="C39" s="126" t="s">
        <v>197</v>
      </c>
      <c r="D39" s="126"/>
      <c r="E39" s="126"/>
      <c r="F39" s="126"/>
      <c r="G39" s="126"/>
      <c r="H39" s="126"/>
      <c r="I39" s="126"/>
      <c r="J39" s="126"/>
      <c r="K39" s="126"/>
      <c r="L39" s="126"/>
      <c r="M39" s="126"/>
      <c r="N39" s="126"/>
      <c r="O39" s="107"/>
    </row>
    <row r="40" spans="2:15" s="30" customFormat="1" ht="15.75" customHeight="1" x14ac:dyDescent="0.25">
      <c r="B40" s="112">
        <v>4</v>
      </c>
      <c r="C40" s="126" t="s">
        <v>130</v>
      </c>
      <c r="D40" s="126"/>
      <c r="E40" s="126"/>
      <c r="F40" s="126"/>
      <c r="G40" s="126"/>
      <c r="H40" s="126"/>
      <c r="I40" s="126"/>
      <c r="J40" s="126"/>
      <c r="K40" s="126"/>
      <c r="L40" s="126"/>
      <c r="M40" s="126"/>
      <c r="N40" s="126"/>
      <c r="O40" s="111"/>
    </row>
    <row r="41" spans="2:15" s="30" customFormat="1" x14ac:dyDescent="0.25">
      <c r="B41" s="112"/>
      <c r="C41" s="65" t="s">
        <v>181</v>
      </c>
      <c r="D41" s="74"/>
      <c r="E41" s="74"/>
      <c r="F41" s="74"/>
      <c r="G41" s="74"/>
      <c r="H41" s="74"/>
      <c r="I41" s="74"/>
      <c r="J41" s="74"/>
      <c r="K41" s="74"/>
      <c r="L41" s="107"/>
      <c r="M41" s="74"/>
      <c r="N41" s="107"/>
      <c r="O41" s="74"/>
    </row>
    <row r="42" spans="2:15" s="30" customFormat="1" x14ac:dyDescent="0.25">
      <c r="B42" s="112"/>
      <c r="C42" s="65" t="s">
        <v>196</v>
      </c>
      <c r="D42" s="65"/>
      <c r="E42" s="65"/>
      <c r="F42" s="65"/>
      <c r="G42" s="65"/>
      <c r="H42" s="65"/>
      <c r="I42" s="65"/>
      <c r="J42" s="65"/>
      <c r="K42" s="65"/>
      <c r="L42" s="65"/>
    </row>
    <row r="43" spans="2:15" s="30" customFormat="1" x14ac:dyDescent="0.25">
      <c r="B43" s="112"/>
      <c r="C43" s="65" t="s">
        <v>182</v>
      </c>
      <c r="D43" s="65"/>
      <c r="E43" s="65"/>
      <c r="F43" s="65"/>
      <c r="G43" s="65"/>
      <c r="H43" s="65"/>
      <c r="I43" s="65"/>
      <c r="J43" s="65"/>
      <c r="K43" s="65"/>
      <c r="L43" s="65"/>
    </row>
    <row r="44" spans="2:15" s="30" customFormat="1" x14ac:dyDescent="0.25">
      <c r="B44" s="112"/>
      <c r="C44" s="65" t="s">
        <v>183</v>
      </c>
      <c r="D44" s="65"/>
      <c r="E44" s="65"/>
      <c r="F44" s="65"/>
      <c r="G44" s="65"/>
      <c r="H44" s="65"/>
      <c r="I44" s="65"/>
      <c r="J44" s="65"/>
      <c r="K44" s="65"/>
      <c r="L44" s="65"/>
    </row>
    <row r="45" spans="2:15" s="30" customFormat="1" x14ac:dyDescent="0.25">
      <c r="B45" s="112"/>
      <c r="C45" s="65" t="s">
        <v>184</v>
      </c>
      <c r="D45" s="65"/>
      <c r="E45" s="65"/>
      <c r="F45" s="65"/>
      <c r="G45" s="65"/>
      <c r="H45" s="65"/>
      <c r="I45" s="65"/>
      <c r="J45" s="65"/>
      <c r="K45" s="65"/>
      <c r="L45" s="65"/>
    </row>
    <row r="46" spans="2:15" s="30" customFormat="1" x14ac:dyDescent="0.25">
      <c r="B46" s="112"/>
      <c r="C46" s="65" t="s">
        <v>186</v>
      </c>
      <c r="D46" s="65"/>
      <c r="E46" s="65"/>
      <c r="F46" s="65"/>
      <c r="G46" s="65"/>
      <c r="H46" s="65"/>
      <c r="I46" s="65"/>
      <c r="J46" s="65"/>
      <c r="K46" s="65"/>
      <c r="L46" s="65"/>
    </row>
    <row r="47" spans="2:15" s="30" customFormat="1" x14ac:dyDescent="0.25">
      <c r="B47" s="112"/>
      <c r="C47" s="65" t="s">
        <v>189</v>
      </c>
      <c r="D47" s="65"/>
      <c r="E47" s="65"/>
      <c r="F47" s="65"/>
      <c r="G47" s="65"/>
      <c r="H47" s="65"/>
      <c r="I47" s="65"/>
      <c r="J47" s="65"/>
      <c r="K47" s="65"/>
      <c r="L47" s="65"/>
    </row>
    <row r="48" spans="2:15" s="30" customFormat="1" x14ac:dyDescent="0.25">
      <c r="B48" s="112"/>
      <c r="C48" s="65" t="s">
        <v>200</v>
      </c>
      <c r="D48" s="65"/>
      <c r="E48" s="65"/>
      <c r="F48" s="65"/>
      <c r="G48" s="65"/>
      <c r="H48" s="65"/>
      <c r="I48" s="65"/>
      <c r="J48" s="65"/>
      <c r="K48" s="65"/>
      <c r="L48" s="65"/>
    </row>
    <row r="49" spans="2:18" s="30" customFormat="1" x14ac:dyDescent="0.25">
      <c r="B49" s="112"/>
      <c r="C49" s="65" t="s">
        <v>195</v>
      </c>
      <c r="D49" s="65"/>
      <c r="E49" s="65"/>
      <c r="F49" s="65"/>
      <c r="G49" s="65"/>
      <c r="H49" s="65"/>
      <c r="I49" s="65"/>
      <c r="J49" s="65"/>
      <c r="K49" s="65"/>
      <c r="L49" s="65"/>
    </row>
    <row r="50" spans="2:18" s="30" customFormat="1" x14ac:dyDescent="0.25">
      <c r="B50" s="112"/>
      <c r="C50" s="65" t="s">
        <v>202</v>
      </c>
      <c r="D50" s="65"/>
      <c r="E50" s="65"/>
      <c r="F50" s="65"/>
      <c r="G50" s="65"/>
      <c r="H50" s="65"/>
      <c r="I50" s="65"/>
      <c r="J50" s="65"/>
      <c r="K50" s="65"/>
      <c r="L50" s="65"/>
    </row>
    <row r="51" spans="2:18" s="84" customFormat="1" ht="41.25" customHeight="1" x14ac:dyDescent="0.25">
      <c r="B51" s="108" t="s">
        <v>179</v>
      </c>
      <c r="C51" s="124" t="s">
        <v>199</v>
      </c>
      <c r="D51" s="124"/>
      <c r="E51" s="124"/>
      <c r="F51" s="124"/>
      <c r="G51" s="124"/>
      <c r="H51" s="124"/>
      <c r="I51" s="124"/>
      <c r="J51" s="124"/>
      <c r="K51" s="124"/>
      <c r="L51" s="124"/>
      <c r="M51" s="124"/>
      <c r="N51" s="124"/>
      <c r="O51" s="110"/>
      <c r="P51" s="110"/>
      <c r="Q51" s="110"/>
      <c r="R51" s="110"/>
    </row>
    <row r="52" spans="2:18" s="84" customFormat="1" ht="33" customHeight="1" x14ac:dyDescent="0.25">
      <c r="B52" s="108" t="s">
        <v>180</v>
      </c>
      <c r="C52" s="124" t="s">
        <v>198</v>
      </c>
      <c r="D52" s="124"/>
      <c r="E52" s="124"/>
      <c r="F52" s="124"/>
      <c r="G52" s="124"/>
      <c r="H52" s="124"/>
      <c r="I52" s="124"/>
      <c r="J52" s="124"/>
      <c r="K52" s="124"/>
      <c r="L52" s="124"/>
      <c r="M52" s="124"/>
      <c r="N52" s="124"/>
      <c r="O52" s="83"/>
    </row>
  </sheetData>
  <mergeCells count="16">
    <mergeCell ref="C52:N52"/>
    <mergeCell ref="B2:N2"/>
    <mergeCell ref="C39:N39"/>
    <mergeCell ref="K10:L10"/>
    <mergeCell ref="M10:N10"/>
    <mergeCell ref="C51:N51"/>
    <mergeCell ref="C38:N38"/>
    <mergeCell ref="C40:N40"/>
    <mergeCell ref="C37:O37"/>
    <mergeCell ref="B10:B11"/>
    <mergeCell ref="C10:C11"/>
    <mergeCell ref="D10:D11"/>
    <mergeCell ref="E10:E11"/>
    <mergeCell ref="F10:F11"/>
    <mergeCell ref="G10:I10"/>
    <mergeCell ref="J10:J11"/>
  </mergeCells>
  <pageMargins left="0.39370078740157483" right="0.39370078740157483" top="0.39370078740157483" bottom="0.39370078740157483"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4"/>
  <sheetViews>
    <sheetView view="pageBreakPreview" zoomScale="55" zoomScaleNormal="100" zoomScaleSheetLayoutView="55" workbookViewId="0">
      <selection activeCell="C30" sqref="C30:C50"/>
    </sheetView>
  </sheetViews>
  <sheetFormatPr defaultColWidth="8.85546875" defaultRowHeight="15.75" outlineLevelRow="1" x14ac:dyDescent="0.25"/>
  <cols>
    <col min="1" max="1" width="4.85546875" style="56" customWidth="1"/>
    <col min="2" max="2" width="5.7109375" style="63" customWidth="1"/>
    <col min="3" max="3" width="27.42578125" style="37" customWidth="1"/>
    <col min="4" max="4" width="9.7109375" style="38" customWidth="1"/>
    <col min="5" max="5" width="33.85546875" style="39" customWidth="1"/>
    <col min="6" max="6" width="25" style="39" customWidth="1"/>
    <col min="7" max="7" width="14.85546875" style="39" customWidth="1"/>
    <col min="8" max="8" width="32.85546875" style="39" customWidth="1"/>
    <col min="9" max="9" width="10.42578125" style="39" customWidth="1"/>
    <col min="10" max="10" width="23" style="39" customWidth="1"/>
    <col min="11" max="11" width="17" style="39" customWidth="1"/>
    <col min="12" max="12" width="30.28515625" style="39" customWidth="1"/>
    <col min="13" max="13" width="17" style="39" customWidth="1"/>
    <col min="14" max="14" width="20.5703125" style="39" customWidth="1"/>
    <col min="15" max="15" width="17" style="39" customWidth="1"/>
    <col min="16" max="16" width="29.85546875" style="39" customWidth="1"/>
    <col min="17" max="16384" width="8.85546875" style="56"/>
  </cols>
  <sheetData>
    <row r="1" spans="2:17" x14ac:dyDescent="0.25">
      <c r="B1" s="136" t="s">
        <v>113</v>
      </c>
      <c r="C1" s="136"/>
      <c r="D1" s="136"/>
      <c r="E1" s="136"/>
      <c r="F1" s="136"/>
      <c r="G1" s="136"/>
      <c r="H1" s="136"/>
      <c r="I1" s="136"/>
      <c r="J1" s="136"/>
      <c r="K1" s="136"/>
      <c r="L1" s="136"/>
      <c r="M1" s="136"/>
      <c r="N1" s="136"/>
      <c r="O1" s="136"/>
      <c r="P1" s="136"/>
    </row>
    <row r="2" spans="2:17" s="58" customFormat="1" ht="20.25" x14ac:dyDescent="0.3">
      <c r="B2" s="53" t="s">
        <v>112</v>
      </c>
      <c r="C2" s="57"/>
      <c r="D2" s="54"/>
      <c r="E2" s="54"/>
      <c r="F2" s="54"/>
      <c r="G2" s="54"/>
      <c r="H2" s="54"/>
      <c r="I2" s="54"/>
      <c r="J2" s="54"/>
      <c r="K2" s="54"/>
      <c r="L2" s="54"/>
      <c r="M2" s="54"/>
      <c r="N2" s="54"/>
      <c r="O2" s="54"/>
      <c r="P2" s="54"/>
    </row>
    <row r="3" spans="2:17" s="58" customFormat="1" ht="20.25" x14ac:dyDescent="0.3">
      <c r="B3" s="53"/>
      <c r="C3" s="57"/>
      <c r="D3" s="54"/>
      <c r="E3" s="54"/>
      <c r="F3" s="54"/>
      <c r="G3" s="54"/>
      <c r="H3" s="54"/>
      <c r="I3" s="54"/>
      <c r="J3" s="54"/>
      <c r="K3" s="54"/>
      <c r="L3" s="54"/>
      <c r="M3" s="54"/>
      <c r="N3" s="54"/>
      <c r="O3" s="54"/>
      <c r="P3" s="54"/>
    </row>
    <row r="4" spans="2:17" x14ac:dyDescent="0.25">
      <c r="B4" s="33" t="e">
        <f>#REF!</f>
        <v>#REF!</v>
      </c>
      <c r="D4" s="28"/>
      <c r="E4" s="28"/>
      <c r="F4" s="28"/>
      <c r="G4" s="28"/>
      <c r="H4" s="28"/>
      <c r="I4" s="28"/>
      <c r="J4" s="28"/>
      <c r="K4" s="28"/>
      <c r="L4" s="28"/>
      <c r="M4" s="28"/>
      <c r="N4" s="28"/>
      <c r="O4" s="28"/>
      <c r="P4" s="28"/>
    </row>
    <row r="5" spans="2:17" x14ac:dyDescent="0.25">
      <c r="B5" s="33"/>
      <c r="D5" s="28"/>
      <c r="E5" s="28"/>
      <c r="F5" s="28"/>
      <c r="G5" s="28"/>
      <c r="H5" s="28"/>
      <c r="I5" s="28"/>
      <c r="J5" s="28"/>
      <c r="K5" s="28"/>
      <c r="L5" s="28"/>
      <c r="M5" s="28"/>
      <c r="N5" s="28"/>
      <c r="O5" s="28"/>
      <c r="P5" s="28"/>
    </row>
    <row r="6" spans="2:17" x14ac:dyDescent="0.25">
      <c r="B6" s="33" t="e">
        <f>#REF!</f>
        <v>#REF!</v>
      </c>
      <c r="D6" s="28"/>
      <c r="E6" s="28"/>
      <c r="F6" s="28"/>
      <c r="G6" s="28"/>
      <c r="H6" s="28"/>
      <c r="I6" s="28"/>
      <c r="J6" s="28"/>
      <c r="K6" s="28"/>
      <c r="L6" s="28"/>
      <c r="M6" s="28"/>
      <c r="N6" s="28"/>
      <c r="O6" s="28"/>
      <c r="P6" s="28"/>
    </row>
    <row r="7" spans="2:17" x14ac:dyDescent="0.25">
      <c r="B7" s="33"/>
    </row>
    <row r="8" spans="2:17" s="59" customFormat="1" ht="78.75" customHeight="1" x14ac:dyDescent="0.25">
      <c r="B8" s="137" t="s">
        <v>54</v>
      </c>
      <c r="C8" s="137" t="s">
        <v>55</v>
      </c>
      <c r="D8" s="138" t="s">
        <v>122</v>
      </c>
      <c r="E8" s="137" t="s">
        <v>56</v>
      </c>
      <c r="F8" s="138" t="s">
        <v>162</v>
      </c>
      <c r="G8" s="137" t="s">
        <v>57</v>
      </c>
      <c r="H8" s="137"/>
      <c r="I8" s="137" t="s">
        <v>58</v>
      </c>
      <c r="J8" s="137"/>
      <c r="K8" s="137" t="s">
        <v>59</v>
      </c>
      <c r="L8" s="137"/>
      <c r="M8" s="140" t="s">
        <v>170</v>
      </c>
      <c r="N8" s="140"/>
      <c r="O8" s="137" t="s">
        <v>175</v>
      </c>
      <c r="P8" s="137"/>
    </row>
    <row r="9" spans="2:17" s="59" customFormat="1" ht="151.5" customHeight="1" x14ac:dyDescent="0.25">
      <c r="B9" s="137"/>
      <c r="C9" s="137"/>
      <c r="D9" s="139"/>
      <c r="E9" s="137"/>
      <c r="F9" s="139"/>
      <c r="G9" s="76" t="s">
        <v>159</v>
      </c>
      <c r="H9" s="76" t="s">
        <v>161</v>
      </c>
      <c r="I9" s="76" t="s">
        <v>60</v>
      </c>
      <c r="J9" s="76" t="s">
        <v>165</v>
      </c>
      <c r="K9" s="76" t="s">
        <v>166</v>
      </c>
      <c r="L9" s="76" t="s">
        <v>168</v>
      </c>
      <c r="M9" s="102" t="s">
        <v>172</v>
      </c>
      <c r="N9" s="102" t="s">
        <v>173</v>
      </c>
      <c r="O9" s="76" t="s">
        <v>61</v>
      </c>
      <c r="P9" s="76" t="s">
        <v>177</v>
      </c>
    </row>
    <row r="10" spans="2:17" s="55" customFormat="1" x14ac:dyDescent="0.25">
      <c r="B10" s="40">
        <v>1</v>
      </c>
      <c r="C10" s="41">
        <f>B10+1</f>
        <v>2</v>
      </c>
      <c r="D10" s="41">
        <f t="shared" ref="D10:P10" si="0">C10+1</f>
        <v>3</v>
      </c>
      <c r="E10" s="41">
        <f t="shared" si="0"/>
        <v>4</v>
      </c>
      <c r="F10" s="41">
        <f t="shared" si="0"/>
        <v>5</v>
      </c>
      <c r="G10" s="41">
        <f t="shared" si="0"/>
        <v>6</v>
      </c>
      <c r="H10" s="41">
        <f t="shared" si="0"/>
        <v>7</v>
      </c>
      <c r="I10" s="41">
        <f t="shared" si="0"/>
        <v>8</v>
      </c>
      <c r="J10" s="41">
        <f t="shared" si="0"/>
        <v>9</v>
      </c>
      <c r="K10" s="41">
        <f t="shared" si="0"/>
        <v>10</v>
      </c>
      <c r="L10" s="41">
        <f t="shared" si="0"/>
        <v>11</v>
      </c>
      <c r="M10" s="103">
        <f t="shared" si="0"/>
        <v>12</v>
      </c>
      <c r="N10" s="103">
        <f t="shared" si="0"/>
        <v>13</v>
      </c>
      <c r="O10" s="41">
        <f t="shared" si="0"/>
        <v>14</v>
      </c>
      <c r="P10" s="41">
        <f t="shared" si="0"/>
        <v>15</v>
      </c>
      <c r="Q10" s="59"/>
    </row>
    <row r="11" spans="2:17" s="60" customFormat="1" outlineLevel="1" x14ac:dyDescent="0.25">
      <c r="B11" s="42"/>
      <c r="C11" s="43" t="s">
        <v>143</v>
      </c>
      <c r="D11" s="44">
        <f>SUM(D12:D14)</f>
        <v>3</v>
      </c>
      <c r="E11" s="45"/>
      <c r="F11" s="45"/>
      <c r="G11" s="45"/>
      <c r="H11" s="45"/>
      <c r="I11" s="45"/>
      <c r="J11" s="45"/>
      <c r="K11" s="45"/>
      <c r="L11" s="45"/>
      <c r="M11" s="104"/>
      <c r="N11" s="104"/>
      <c r="O11" s="45"/>
      <c r="P11" s="45"/>
      <c r="Q11" s="59"/>
    </row>
    <row r="12" spans="2:17" s="55" customFormat="1" ht="47.25" outlineLevel="1" x14ac:dyDescent="0.25">
      <c r="B12" s="50">
        <v>1</v>
      </c>
      <c r="C12" s="49" t="s">
        <v>97</v>
      </c>
      <c r="D12" s="41">
        <v>1</v>
      </c>
      <c r="E12" s="52" t="s">
        <v>98</v>
      </c>
      <c r="F12" s="52"/>
      <c r="G12" s="52"/>
      <c r="H12" s="52"/>
      <c r="I12" s="52"/>
      <c r="J12" s="52"/>
      <c r="K12" s="52"/>
      <c r="L12" s="52"/>
      <c r="M12" s="105"/>
      <c r="N12" s="105"/>
      <c r="O12" s="52"/>
      <c r="P12" s="52"/>
      <c r="Q12" s="59"/>
    </row>
    <row r="13" spans="2:17" s="60" customFormat="1" outlineLevel="1" x14ac:dyDescent="0.25">
      <c r="B13" s="50">
        <v>2</v>
      </c>
      <c r="C13" s="49" t="s">
        <v>77</v>
      </c>
      <c r="D13" s="51">
        <v>1</v>
      </c>
      <c r="E13" s="48" t="s">
        <v>78</v>
      </c>
      <c r="F13" s="48"/>
      <c r="G13" s="48"/>
      <c r="H13" s="48"/>
      <c r="I13" s="48"/>
      <c r="J13" s="48"/>
      <c r="K13" s="48"/>
      <c r="L13" s="48"/>
      <c r="M13" s="104"/>
      <c r="N13" s="104"/>
      <c r="O13" s="48"/>
      <c r="P13" s="48"/>
      <c r="Q13" s="59"/>
    </row>
    <row r="14" spans="2:17" s="55" customFormat="1" ht="31.5" outlineLevel="1" x14ac:dyDescent="0.25">
      <c r="B14" s="50">
        <v>3</v>
      </c>
      <c r="C14" s="49" t="s">
        <v>77</v>
      </c>
      <c r="D14" s="41">
        <v>1</v>
      </c>
      <c r="E14" s="52" t="s">
        <v>99</v>
      </c>
      <c r="F14" s="52"/>
      <c r="G14" s="52"/>
      <c r="H14" s="52"/>
      <c r="I14" s="52"/>
      <c r="J14" s="52"/>
      <c r="K14" s="52"/>
      <c r="L14" s="52"/>
      <c r="M14" s="105"/>
      <c r="N14" s="105"/>
      <c r="O14" s="52"/>
      <c r="P14" s="52"/>
      <c r="Q14" s="59"/>
    </row>
    <row r="15" spans="2:17" s="60" customFormat="1" ht="31.5" outlineLevel="1" x14ac:dyDescent="0.25">
      <c r="B15" s="42"/>
      <c r="C15" s="43" t="s">
        <v>144</v>
      </c>
      <c r="D15" s="44">
        <f>SUM(D16:D28)</f>
        <v>13</v>
      </c>
      <c r="E15" s="45"/>
      <c r="F15" s="45"/>
      <c r="G15" s="45"/>
      <c r="H15" s="45"/>
      <c r="I15" s="45"/>
      <c r="J15" s="45"/>
      <c r="K15" s="45"/>
      <c r="L15" s="45"/>
      <c r="M15" s="104"/>
      <c r="N15" s="104"/>
      <c r="O15" s="45"/>
      <c r="P15" s="45"/>
      <c r="Q15" s="59"/>
    </row>
    <row r="16" spans="2:17" s="61" customFormat="1" outlineLevel="1" x14ac:dyDescent="0.25">
      <c r="B16" s="46">
        <f>B14+1</f>
        <v>4</v>
      </c>
      <c r="C16" s="48" t="s">
        <v>68</v>
      </c>
      <c r="D16" s="46">
        <v>1</v>
      </c>
      <c r="E16" s="47" t="s">
        <v>69</v>
      </c>
      <c r="F16" s="47"/>
      <c r="G16" s="47"/>
      <c r="H16" s="47"/>
      <c r="I16" s="47"/>
      <c r="J16" s="47"/>
      <c r="K16" s="47"/>
      <c r="L16" s="47"/>
      <c r="M16" s="104"/>
      <c r="N16" s="104"/>
      <c r="O16" s="47"/>
      <c r="P16" s="47"/>
      <c r="Q16" s="59"/>
    </row>
    <row r="17" spans="2:17" s="61" customFormat="1" ht="31.5" outlineLevel="1" x14ac:dyDescent="0.25">
      <c r="B17" s="46">
        <f>B16+1</f>
        <v>5</v>
      </c>
      <c r="C17" s="48" t="s">
        <v>68</v>
      </c>
      <c r="D17" s="46">
        <v>1</v>
      </c>
      <c r="E17" s="47" t="s">
        <v>70</v>
      </c>
      <c r="F17" s="47"/>
      <c r="G17" s="47"/>
      <c r="H17" s="47"/>
      <c r="I17" s="47"/>
      <c r="J17" s="47"/>
      <c r="K17" s="47"/>
      <c r="L17" s="47"/>
      <c r="M17" s="104"/>
      <c r="N17" s="104"/>
      <c r="O17" s="47"/>
      <c r="P17" s="47"/>
      <c r="Q17" s="59"/>
    </row>
    <row r="18" spans="2:17" s="61" customFormat="1" outlineLevel="1" x14ac:dyDescent="0.25">
      <c r="B18" s="46">
        <f t="shared" ref="B18:B28" si="1">B17+1</f>
        <v>6</v>
      </c>
      <c r="C18" s="48" t="s">
        <v>68</v>
      </c>
      <c r="D18" s="46">
        <v>1</v>
      </c>
      <c r="E18" s="47" t="s">
        <v>71</v>
      </c>
      <c r="F18" s="47"/>
      <c r="G18" s="47"/>
      <c r="H18" s="47"/>
      <c r="I18" s="47"/>
      <c r="J18" s="47"/>
      <c r="K18" s="47"/>
      <c r="L18" s="47"/>
      <c r="M18" s="104"/>
      <c r="N18" s="104"/>
      <c r="O18" s="47"/>
      <c r="P18" s="47"/>
      <c r="Q18" s="59"/>
    </row>
    <row r="19" spans="2:17" s="61" customFormat="1" ht="31.5" outlineLevel="1" x14ac:dyDescent="0.25">
      <c r="B19" s="46">
        <f t="shared" si="1"/>
        <v>7</v>
      </c>
      <c r="C19" s="48" t="s">
        <v>68</v>
      </c>
      <c r="D19" s="46">
        <v>1</v>
      </c>
      <c r="E19" s="47" t="s">
        <v>72</v>
      </c>
      <c r="F19" s="47"/>
      <c r="G19" s="47"/>
      <c r="H19" s="47"/>
      <c r="I19" s="47"/>
      <c r="J19" s="47"/>
      <c r="K19" s="47"/>
      <c r="L19" s="47"/>
      <c r="M19" s="104"/>
      <c r="N19" s="104"/>
      <c r="O19" s="47"/>
      <c r="P19" s="47"/>
      <c r="Q19" s="59"/>
    </row>
    <row r="20" spans="2:17" s="61" customFormat="1" ht="31.5" outlineLevel="1" x14ac:dyDescent="0.25">
      <c r="B20" s="46">
        <f t="shared" si="1"/>
        <v>8</v>
      </c>
      <c r="C20" s="49" t="s">
        <v>73</v>
      </c>
      <c r="D20" s="46">
        <v>1</v>
      </c>
      <c r="E20" s="47" t="s">
        <v>74</v>
      </c>
      <c r="F20" s="47"/>
      <c r="G20" s="47"/>
      <c r="H20" s="47"/>
      <c r="I20" s="47"/>
      <c r="J20" s="47"/>
      <c r="K20" s="47"/>
      <c r="L20" s="47"/>
      <c r="M20" s="104"/>
      <c r="N20" s="104"/>
      <c r="O20" s="47"/>
      <c r="P20" s="47"/>
      <c r="Q20" s="59"/>
    </row>
    <row r="21" spans="2:17" s="60" customFormat="1" ht="31.5" outlineLevel="1" x14ac:dyDescent="0.25">
      <c r="B21" s="46">
        <f t="shared" si="1"/>
        <v>9</v>
      </c>
      <c r="C21" s="49" t="s">
        <v>73</v>
      </c>
      <c r="D21" s="51">
        <v>1</v>
      </c>
      <c r="E21" s="48" t="s">
        <v>88</v>
      </c>
      <c r="F21" s="48"/>
      <c r="G21" s="48"/>
      <c r="H21" s="48"/>
      <c r="I21" s="48"/>
      <c r="J21" s="48"/>
      <c r="K21" s="48"/>
      <c r="L21" s="48"/>
      <c r="M21" s="104"/>
      <c r="N21" s="104"/>
      <c r="O21" s="48"/>
      <c r="P21" s="48"/>
      <c r="Q21" s="59"/>
    </row>
    <row r="22" spans="2:17" s="55" customFormat="1" ht="31.5" outlineLevel="1" x14ac:dyDescent="0.25">
      <c r="B22" s="46">
        <f t="shared" si="1"/>
        <v>10</v>
      </c>
      <c r="C22" s="49" t="s">
        <v>73</v>
      </c>
      <c r="D22" s="41">
        <v>1</v>
      </c>
      <c r="E22" s="52" t="s">
        <v>100</v>
      </c>
      <c r="F22" s="52"/>
      <c r="G22" s="52"/>
      <c r="H22" s="52"/>
      <c r="I22" s="52"/>
      <c r="J22" s="52"/>
      <c r="K22" s="52"/>
      <c r="L22" s="52"/>
      <c r="M22" s="105"/>
      <c r="N22" s="105"/>
      <c r="O22" s="52"/>
      <c r="P22" s="52"/>
      <c r="Q22" s="59"/>
    </row>
    <row r="23" spans="2:17" s="61" customFormat="1" ht="31.5" outlineLevel="1" x14ac:dyDescent="0.25">
      <c r="B23" s="46">
        <f t="shared" si="1"/>
        <v>11</v>
      </c>
      <c r="C23" s="48" t="s">
        <v>75</v>
      </c>
      <c r="D23" s="46">
        <v>1</v>
      </c>
      <c r="E23" s="47" t="s">
        <v>76</v>
      </c>
      <c r="F23" s="47"/>
      <c r="G23" s="47"/>
      <c r="H23" s="47"/>
      <c r="I23" s="47"/>
      <c r="J23" s="47"/>
      <c r="K23" s="47"/>
      <c r="L23" s="47"/>
      <c r="M23" s="104"/>
      <c r="N23" s="104"/>
      <c r="O23" s="47"/>
      <c r="P23" s="47"/>
      <c r="Q23" s="59"/>
    </row>
    <row r="24" spans="2:17" s="60" customFormat="1" outlineLevel="1" x14ac:dyDescent="0.25">
      <c r="B24" s="46">
        <f t="shared" si="1"/>
        <v>12</v>
      </c>
      <c r="C24" s="48" t="s">
        <v>83</v>
      </c>
      <c r="D24" s="41">
        <v>1</v>
      </c>
      <c r="E24" s="48" t="s">
        <v>101</v>
      </c>
      <c r="F24" s="48"/>
      <c r="G24" s="48"/>
      <c r="H24" s="48"/>
      <c r="I24" s="48"/>
      <c r="J24" s="48"/>
      <c r="K24" s="48"/>
      <c r="L24" s="48"/>
      <c r="M24" s="104"/>
      <c r="N24" s="104"/>
      <c r="O24" s="48"/>
      <c r="P24" s="48"/>
      <c r="Q24" s="59"/>
    </row>
    <row r="25" spans="2:17" s="60" customFormat="1" outlineLevel="1" x14ac:dyDescent="0.25">
      <c r="B25" s="46">
        <f t="shared" si="1"/>
        <v>13</v>
      </c>
      <c r="C25" s="48" t="s">
        <v>83</v>
      </c>
      <c r="D25" s="51">
        <v>1</v>
      </c>
      <c r="E25" s="48" t="s">
        <v>84</v>
      </c>
      <c r="F25" s="48"/>
      <c r="G25" s="48"/>
      <c r="H25" s="48"/>
      <c r="I25" s="48"/>
      <c r="J25" s="48"/>
      <c r="K25" s="48"/>
      <c r="L25" s="48"/>
      <c r="M25" s="104"/>
      <c r="N25" s="104"/>
      <c r="O25" s="48"/>
      <c r="P25" s="48"/>
      <c r="Q25" s="59"/>
    </row>
    <row r="26" spans="2:17" s="60" customFormat="1" outlineLevel="1" x14ac:dyDescent="0.25">
      <c r="B26" s="46">
        <f t="shared" si="1"/>
        <v>14</v>
      </c>
      <c r="C26" s="48" t="s">
        <v>83</v>
      </c>
      <c r="D26" s="51">
        <v>1</v>
      </c>
      <c r="E26" s="48" t="s">
        <v>85</v>
      </c>
      <c r="F26" s="48"/>
      <c r="G26" s="48"/>
      <c r="H26" s="48"/>
      <c r="I26" s="48"/>
      <c r="J26" s="48"/>
      <c r="K26" s="48"/>
      <c r="L26" s="48"/>
      <c r="M26" s="104"/>
      <c r="N26" s="104"/>
      <c r="O26" s="48"/>
      <c r="P26" s="48"/>
      <c r="Q26" s="59"/>
    </row>
    <row r="27" spans="2:17" s="60" customFormat="1" outlineLevel="1" x14ac:dyDescent="0.25">
      <c r="B27" s="46">
        <f t="shared" si="1"/>
        <v>15</v>
      </c>
      <c r="C27" s="48" t="s">
        <v>83</v>
      </c>
      <c r="D27" s="51">
        <v>1</v>
      </c>
      <c r="E27" s="48" t="s">
        <v>86</v>
      </c>
      <c r="F27" s="48"/>
      <c r="G27" s="48"/>
      <c r="H27" s="48"/>
      <c r="I27" s="48"/>
      <c r="J27" s="48"/>
      <c r="K27" s="48"/>
      <c r="L27" s="48"/>
      <c r="M27" s="104"/>
      <c r="N27" s="104"/>
      <c r="O27" s="48"/>
      <c r="P27" s="48"/>
      <c r="Q27" s="59"/>
    </row>
    <row r="28" spans="2:17" s="60" customFormat="1" outlineLevel="1" x14ac:dyDescent="0.25">
      <c r="B28" s="46">
        <f t="shared" si="1"/>
        <v>16</v>
      </c>
      <c r="C28" s="48" t="s">
        <v>83</v>
      </c>
      <c r="D28" s="51">
        <v>1</v>
      </c>
      <c r="E28" s="48" t="s">
        <v>87</v>
      </c>
      <c r="F28" s="48"/>
      <c r="G28" s="48"/>
      <c r="H28" s="48"/>
      <c r="I28" s="48"/>
      <c r="J28" s="48"/>
      <c r="K28" s="48"/>
      <c r="L28" s="48"/>
      <c r="M28" s="104"/>
      <c r="N28" s="104"/>
      <c r="O28" s="48"/>
      <c r="P28" s="48"/>
      <c r="Q28" s="59"/>
    </row>
    <row r="29" spans="2:17" s="60" customFormat="1" ht="31.5" outlineLevel="1" x14ac:dyDescent="0.25">
      <c r="B29" s="42"/>
      <c r="C29" s="43" t="s">
        <v>109</v>
      </c>
      <c r="D29" s="44">
        <f>SUM(D30:D50)</f>
        <v>21</v>
      </c>
      <c r="E29" s="45"/>
      <c r="F29" s="45"/>
      <c r="G29" s="45"/>
      <c r="H29" s="45"/>
      <c r="I29" s="45"/>
      <c r="J29" s="45"/>
      <c r="K29" s="45"/>
      <c r="L29" s="45"/>
      <c r="M29" s="104"/>
      <c r="N29" s="104"/>
      <c r="O29" s="45"/>
      <c r="P29" s="45"/>
      <c r="Q29" s="59"/>
    </row>
    <row r="30" spans="2:17" s="60" customFormat="1" ht="31.5" outlineLevel="1" x14ac:dyDescent="0.25">
      <c r="B30" s="50">
        <f>B28+1</f>
        <v>17</v>
      </c>
      <c r="C30" s="49" t="s">
        <v>79</v>
      </c>
      <c r="D30" s="51">
        <v>1</v>
      </c>
      <c r="E30" s="48" t="s">
        <v>80</v>
      </c>
      <c r="F30" s="48"/>
      <c r="G30" s="48"/>
      <c r="H30" s="48"/>
      <c r="I30" s="48"/>
      <c r="J30" s="48"/>
      <c r="K30" s="48"/>
      <c r="L30" s="48"/>
      <c r="M30" s="104"/>
      <c r="N30" s="104"/>
      <c r="O30" s="48"/>
      <c r="P30" s="48"/>
      <c r="Q30" s="59"/>
    </row>
    <row r="31" spans="2:17" s="55" customFormat="1" ht="31.5" outlineLevel="1" x14ac:dyDescent="0.25">
      <c r="B31" s="50">
        <f>B30+1</f>
        <v>18</v>
      </c>
      <c r="C31" s="49" t="s">
        <v>62</v>
      </c>
      <c r="D31" s="41">
        <v>1</v>
      </c>
      <c r="E31" s="52" t="s">
        <v>103</v>
      </c>
      <c r="F31" s="52"/>
      <c r="G31" s="52"/>
      <c r="H31" s="52"/>
      <c r="I31" s="52"/>
      <c r="J31" s="52"/>
      <c r="K31" s="52"/>
      <c r="L31" s="52"/>
      <c r="M31" s="105"/>
      <c r="N31" s="105"/>
      <c r="O31" s="52"/>
      <c r="P31" s="52"/>
      <c r="Q31" s="59"/>
    </row>
    <row r="32" spans="2:17" s="61" customFormat="1" outlineLevel="1" x14ac:dyDescent="0.25">
      <c r="B32" s="50">
        <f t="shared" ref="B32:B50" si="2">B31+1</f>
        <v>19</v>
      </c>
      <c r="C32" s="47" t="s">
        <v>62</v>
      </c>
      <c r="D32" s="46">
        <v>1</v>
      </c>
      <c r="E32" s="47" t="s">
        <v>63</v>
      </c>
      <c r="F32" s="47"/>
      <c r="G32" s="47"/>
      <c r="H32" s="47"/>
      <c r="I32" s="47"/>
      <c r="J32" s="47"/>
      <c r="K32" s="47"/>
      <c r="L32" s="47"/>
      <c r="M32" s="104"/>
      <c r="N32" s="104"/>
      <c r="O32" s="47"/>
      <c r="P32" s="47"/>
      <c r="Q32" s="59"/>
    </row>
    <row r="33" spans="2:17" s="60" customFormat="1" outlineLevel="1" x14ac:dyDescent="0.25">
      <c r="B33" s="50">
        <f t="shared" si="2"/>
        <v>20</v>
      </c>
      <c r="C33" s="48" t="s">
        <v>62</v>
      </c>
      <c r="D33" s="51">
        <v>1</v>
      </c>
      <c r="E33" s="48" t="s">
        <v>81</v>
      </c>
      <c r="F33" s="48"/>
      <c r="G33" s="48"/>
      <c r="H33" s="48"/>
      <c r="I33" s="48"/>
      <c r="J33" s="48"/>
      <c r="K33" s="48"/>
      <c r="L33" s="48"/>
      <c r="M33" s="104"/>
      <c r="N33" s="104"/>
      <c r="O33" s="48"/>
      <c r="P33" s="48"/>
      <c r="Q33" s="59"/>
    </row>
    <row r="34" spans="2:17" s="60" customFormat="1" outlineLevel="1" x14ac:dyDescent="0.25">
      <c r="B34" s="50">
        <f t="shared" si="2"/>
        <v>21</v>
      </c>
      <c r="C34" s="48" t="s">
        <v>62</v>
      </c>
      <c r="D34" s="51">
        <v>1</v>
      </c>
      <c r="E34" s="48" t="s">
        <v>82</v>
      </c>
      <c r="F34" s="48"/>
      <c r="G34" s="48"/>
      <c r="H34" s="48"/>
      <c r="I34" s="48"/>
      <c r="J34" s="48"/>
      <c r="K34" s="48"/>
      <c r="L34" s="48"/>
      <c r="M34" s="104"/>
      <c r="N34" s="104"/>
      <c r="O34" s="48"/>
      <c r="P34" s="48"/>
      <c r="Q34" s="59"/>
    </row>
    <row r="35" spans="2:17" s="61" customFormat="1" ht="31.5" outlineLevel="1" x14ac:dyDescent="0.25">
      <c r="B35" s="50">
        <f t="shared" si="2"/>
        <v>22</v>
      </c>
      <c r="C35" s="48" t="s">
        <v>64</v>
      </c>
      <c r="D35" s="46">
        <v>1</v>
      </c>
      <c r="E35" s="47" t="s">
        <v>65</v>
      </c>
      <c r="F35" s="47"/>
      <c r="G35" s="47"/>
      <c r="H35" s="47"/>
      <c r="I35" s="47"/>
      <c r="J35" s="47"/>
      <c r="K35" s="47"/>
      <c r="L35" s="47"/>
      <c r="M35" s="104"/>
      <c r="N35" s="104"/>
      <c r="O35" s="47"/>
      <c r="P35" s="47"/>
      <c r="Q35" s="59"/>
    </row>
    <row r="36" spans="2:17" s="61" customFormat="1" ht="31.5" outlineLevel="1" x14ac:dyDescent="0.25">
      <c r="B36" s="50">
        <f t="shared" si="2"/>
        <v>23</v>
      </c>
      <c r="C36" s="48" t="s">
        <v>64</v>
      </c>
      <c r="D36" s="46">
        <v>1</v>
      </c>
      <c r="E36" s="47" t="s">
        <v>66</v>
      </c>
      <c r="F36" s="47"/>
      <c r="G36" s="47"/>
      <c r="H36" s="47"/>
      <c r="I36" s="47"/>
      <c r="J36" s="47"/>
      <c r="K36" s="47"/>
      <c r="L36" s="47"/>
      <c r="M36" s="104"/>
      <c r="N36" s="104"/>
      <c r="O36" s="47"/>
      <c r="P36" s="47"/>
      <c r="Q36" s="59"/>
    </row>
    <row r="37" spans="2:17" s="61" customFormat="1" ht="31.5" outlineLevel="1" x14ac:dyDescent="0.25">
      <c r="B37" s="50">
        <f t="shared" si="2"/>
        <v>24</v>
      </c>
      <c r="C37" s="48" t="s">
        <v>64</v>
      </c>
      <c r="D37" s="46">
        <v>1</v>
      </c>
      <c r="E37" s="47" t="s">
        <v>67</v>
      </c>
      <c r="F37" s="47"/>
      <c r="G37" s="47"/>
      <c r="H37" s="47"/>
      <c r="I37" s="47"/>
      <c r="J37" s="47"/>
      <c r="K37" s="47"/>
      <c r="L37" s="47"/>
      <c r="M37" s="104"/>
      <c r="N37" s="104"/>
      <c r="O37" s="47"/>
      <c r="P37" s="47"/>
      <c r="Q37" s="59"/>
    </row>
    <row r="38" spans="2:17" s="60" customFormat="1" outlineLevel="1" x14ac:dyDescent="0.25">
      <c r="B38" s="50">
        <f t="shared" si="2"/>
        <v>25</v>
      </c>
      <c r="C38" s="48" t="s">
        <v>64</v>
      </c>
      <c r="D38" s="51">
        <v>1</v>
      </c>
      <c r="E38" s="48" t="s">
        <v>89</v>
      </c>
      <c r="F38" s="48"/>
      <c r="G38" s="48"/>
      <c r="H38" s="48"/>
      <c r="I38" s="48"/>
      <c r="J38" s="48"/>
      <c r="K38" s="48"/>
      <c r="L38" s="48"/>
      <c r="M38" s="104"/>
      <c r="N38" s="104"/>
      <c r="O38" s="48"/>
      <c r="P38" s="48"/>
      <c r="Q38" s="59"/>
    </row>
    <row r="39" spans="2:17" s="60" customFormat="1" ht="31.5" outlineLevel="1" x14ac:dyDescent="0.25">
      <c r="B39" s="50">
        <f t="shared" si="2"/>
        <v>26</v>
      </c>
      <c r="C39" s="48" t="s">
        <v>64</v>
      </c>
      <c r="D39" s="51">
        <v>1</v>
      </c>
      <c r="E39" s="48" t="s">
        <v>90</v>
      </c>
      <c r="F39" s="48"/>
      <c r="G39" s="48"/>
      <c r="H39" s="48"/>
      <c r="I39" s="48"/>
      <c r="J39" s="48"/>
      <c r="K39" s="48"/>
      <c r="L39" s="48"/>
      <c r="M39" s="104"/>
      <c r="N39" s="104"/>
      <c r="O39" s="48"/>
      <c r="P39" s="48"/>
      <c r="Q39" s="59"/>
    </row>
    <row r="40" spans="2:17" s="60" customFormat="1" outlineLevel="1" x14ac:dyDescent="0.25">
      <c r="B40" s="50">
        <f t="shared" si="2"/>
        <v>27</v>
      </c>
      <c r="C40" s="48" t="s">
        <v>64</v>
      </c>
      <c r="D40" s="51">
        <v>1</v>
      </c>
      <c r="E40" s="48" t="s">
        <v>91</v>
      </c>
      <c r="F40" s="48"/>
      <c r="G40" s="48"/>
      <c r="H40" s="48"/>
      <c r="I40" s="48"/>
      <c r="J40" s="48"/>
      <c r="K40" s="48"/>
      <c r="L40" s="48"/>
      <c r="M40" s="104"/>
      <c r="N40" s="104"/>
      <c r="O40" s="48"/>
      <c r="P40" s="48"/>
      <c r="Q40" s="59"/>
    </row>
    <row r="41" spans="2:17" s="60" customFormat="1" outlineLevel="1" x14ac:dyDescent="0.25">
      <c r="B41" s="50">
        <f t="shared" si="2"/>
        <v>28</v>
      </c>
      <c r="C41" s="48" t="s">
        <v>64</v>
      </c>
      <c r="D41" s="51">
        <v>1</v>
      </c>
      <c r="E41" s="48" t="s">
        <v>92</v>
      </c>
      <c r="F41" s="48"/>
      <c r="G41" s="48"/>
      <c r="H41" s="48"/>
      <c r="I41" s="48"/>
      <c r="J41" s="48"/>
      <c r="K41" s="48"/>
      <c r="L41" s="48"/>
      <c r="M41" s="104"/>
      <c r="N41" s="104"/>
      <c r="O41" s="48"/>
      <c r="P41" s="48"/>
      <c r="Q41" s="59"/>
    </row>
    <row r="42" spans="2:17" s="60" customFormat="1" outlineLevel="1" x14ac:dyDescent="0.25">
      <c r="B42" s="50">
        <f t="shared" si="2"/>
        <v>29</v>
      </c>
      <c r="C42" s="48" t="s">
        <v>64</v>
      </c>
      <c r="D42" s="51">
        <v>1</v>
      </c>
      <c r="E42" s="48" t="s">
        <v>93</v>
      </c>
      <c r="F42" s="48"/>
      <c r="G42" s="48"/>
      <c r="H42" s="48"/>
      <c r="I42" s="48"/>
      <c r="J42" s="48"/>
      <c r="K42" s="48"/>
      <c r="L42" s="48"/>
      <c r="M42" s="104"/>
      <c r="N42" s="104"/>
      <c r="O42" s="48"/>
      <c r="P42" s="48"/>
      <c r="Q42" s="59"/>
    </row>
    <row r="43" spans="2:17" s="60" customFormat="1" ht="31.5" outlineLevel="1" x14ac:dyDescent="0.25">
      <c r="B43" s="50">
        <f t="shared" si="2"/>
        <v>30</v>
      </c>
      <c r="C43" s="48" t="s">
        <v>64</v>
      </c>
      <c r="D43" s="51">
        <v>1</v>
      </c>
      <c r="E43" s="48" t="s">
        <v>94</v>
      </c>
      <c r="F43" s="48"/>
      <c r="G43" s="48"/>
      <c r="H43" s="48"/>
      <c r="I43" s="48"/>
      <c r="J43" s="48"/>
      <c r="K43" s="48"/>
      <c r="L43" s="48"/>
      <c r="M43" s="104"/>
      <c r="N43" s="104"/>
      <c r="O43" s="48"/>
      <c r="P43" s="48"/>
      <c r="Q43" s="59"/>
    </row>
    <row r="44" spans="2:17" s="60" customFormat="1" outlineLevel="1" x14ac:dyDescent="0.25">
      <c r="B44" s="50">
        <f t="shared" si="2"/>
        <v>31</v>
      </c>
      <c r="C44" s="48" t="s">
        <v>64</v>
      </c>
      <c r="D44" s="51">
        <v>1</v>
      </c>
      <c r="E44" s="48" t="s">
        <v>95</v>
      </c>
      <c r="F44" s="48"/>
      <c r="G44" s="48"/>
      <c r="H44" s="48"/>
      <c r="I44" s="48"/>
      <c r="J44" s="48"/>
      <c r="K44" s="48"/>
      <c r="L44" s="48"/>
      <c r="M44" s="104"/>
      <c r="N44" s="104"/>
      <c r="O44" s="48"/>
      <c r="P44" s="48"/>
      <c r="Q44" s="59"/>
    </row>
    <row r="45" spans="2:17" s="60" customFormat="1" outlineLevel="1" x14ac:dyDescent="0.25">
      <c r="B45" s="50">
        <f t="shared" si="2"/>
        <v>32</v>
      </c>
      <c r="C45" s="48" t="s">
        <v>64</v>
      </c>
      <c r="D45" s="51">
        <v>1</v>
      </c>
      <c r="E45" s="48" t="s">
        <v>96</v>
      </c>
      <c r="F45" s="48"/>
      <c r="G45" s="48"/>
      <c r="H45" s="48"/>
      <c r="I45" s="48"/>
      <c r="J45" s="48"/>
      <c r="K45" s="48"/>
      <c r="L45" s="48"/>
      <c r="M45" s="104"/>
      <c r="N45" s="104"/>
      <c r="O45" s="48"/>
      <c r="P45" s="48"/>
      <c r="Q45" s="59"/>
    </row>
    <row r="46" spans="2:17" s="55" customFormat="1" outlineLevel="1" x14ac:dyDescent="0.25">
      <c r="B46" s="50">
        <f t="shared" si="2"/>
        <v>33</v>
      </c>
      <c r="C46" s="49" t="s">
        <v>79</v>
      </c>
      <c r="D46" s="41">
        <v>1</v>
      </c>
      <c r="E46" s="52" t="s">
        <v>102</v>
      </c>
      <c r="F46" s="52"/>
      <c r="G46" s="52"/>
      <c r="H46" s="52"/>
      <c r="I46" s="52"/>
      <c r="J46" s="52"/>
      <c r="K46" s="52"/>
      <c r="L46" s="52"/>
      <c r="M46" s="105"/>
      <c r="N46" s="105"/>
      <c r="O46" s="52"/>
      <c r="P46" s="52"/>
      <c r="Q46" s="59"/>
    </row>
    <row r="47" spans="2:17" s="55" customFormat="1" outlineLevel="1" x14ac:dyDescent="0.25">
      <c r="B47" s="50">
        <f t="shared" si="2"/>
        <v>34</v>
      </c>
      <c r="C47" s="49" t="s">
        <v>64</v>
      </c>
      <c r="D47" s="41">
        <v>1</v>
      </c>
      <c r="E47" s="52" t="s">
        <v>104</v>
      </c>
      <c r="F47" s="52"/>
      <c r="G47" s="52"/>
      <c r="H47" s="52"/>
      <c r="I47" s="52"/>
      <c r="J47" s="52"/>
      <c r="K47" s="52"/>
      <c r="L47" s="52"/>
      <c r="M47" s="105"/>
      <c r="N47" s="105"/>
      <c r="O47" s="52"/>
      <c r="P47" s="52"/>
      <c r="Q47" s="59"/>
    </row>
    <row r="48" spans="2:17" s="55" customFormat="1" outlineLevel="1" x14ac:dyDescent="0.25">
      <c r="B48" s="50">
        <f t="shared" si="2"/>
        <v>35</v>
      </c>
      <c r="C48" s="49" t="s">
        <v>64</v>
      </c>
      <c r="D48" s="41">
        <v>1</v>
      </c>
      <c r="E48" s="52" t="s">
        <v>105</v>
      </c>
      <c r="F48" s="52"/>
      <c r="G48" s="52"/>
      <c r="H48" s="52"/>
      <c r="I48" s="52"/>
      <c r="J48" s="52"/>
      <c r="K48" s="52"/>
      <c r="L48" s="52"/>
      <c r="M48" s="105"/>
      <c r="N48" s="105"/>
      <c r="O48" s="52"/>
      <c r="P48" s="52"/>
      <c r="Q48" s="59"/>
    </row>
    <row r="49" spans="2:17" s="55" customFormat="1" outlineLevel="1" x14ac:dyDescent="0.25">
      <c r="B49" s="50">
        <f t="shared" si="2"/>
        <v>36</v>
      </c>
      <c r="C49" s="49" t="s">
        <v>64</v>
      </c>
      <c r="D49" s="41">
        <v>1</v>
      </c>
      <c r="E49" s="52" t="s">
        <v>106</v>
      </c>
      <c r="F49" s="52"/>
      <c r="G49" s="52"/>
      <c r="H49" s="52"/>
      <c r="I49" s="52"/>
      <c r="J49" s="52"/>
      <c r="K49" s="52"/>
      <c r="L49" s="52"/>
      <c r="M49" s="105"/>
      <c r="N49" s="105"/>
      <c r="O49" s="52"/>
      <c r="P49" s="52"/>
      <c r="Q49" s="59"/>
    </row>
    <row r="50" spans="2:17" s="55" customFormat="1" outlineLevel="1" x14ac:dyDescent="0.25">
      <c r="B50" s="50">
        <f t="shared" si="2"/>
        <v>37</v>
      </c>
      <c r="C50" s="49" t="s">
        <v>64</v>
      </c>
      <c r="D50" s="41">
        <v>1</v>
      </c>
      <c r="E50" s="52" t="s">
        <v>107</v>
      </c>
      <c r="F50" s="52"/>
      <c r="G50" s="52"/>
      <c r="H50" s="52"/>
      <c r="I50" s="52"/>
      <c r="J50" s="52"/>
      <c r="K50" s="52"/>
      <c r="L50" s="52"/>
      <c r="M50" s="105"/>
      <c r="N50" s="105"/>
      <c r="O50" s="52"/>
      <c r="P50" s="52"/>
      <c r="Q50" s="59"/>
    </row>
    <row r="51" spans="2:17" s="62" customFormat="1" x14ac:dyDescent="0.25">
      <c r="B51" s="93"/>
      <c r="C51" s="94" t="s">
        <v>108</v>
      </c>
      <c r="D51" s="95">
        <f>D11+D15+D29</f>
        <v>37</v>
      </c>
      <c r="E51" s="94"/>
      <c r="F51" s="94"/>
      <c r="G51" s="94"/>
      <c r="H51" s="94"/>
      <c r="I51" s="94"/>
      <c r="J51" s="94"/>
      <c r="K51" s="94"/>
      <c r="L51" s="94"/>
      <c r="M51" s="106"/>
      <c r="N51" s="106"/>
      <c r="O51" s="94"/>
      <c r="P51" s="94"/>
      <c r="Q51" s="60"/>
    </row>
    <row r="52" spans="2:17" s="62" customFormat="1" x14ac:dyDescent="0.25">
      <c r="B52" s="85"/>
      <c r="C52" s="86"/>
      <c r="D52" s="87"/>
      <c r="E52" s="86"/>
      <c r="F52" s="86"/>
      <c r="G52" s="86"/>
      <c r="H52" s="86"/>
      <c r="I52" s="86"/>
      <c r="J52" s="86"/>
      <c r="K52" s="86"/>
      <c r="L52" s="86"/>
      <c r="M52" s="86"/>
      <c r="N52" s="86"/>
      <c r="O52" s="86"/>
      <c r="P52" s="86"/>
      <c r="Q52" s="60"/>
    </row>
    <row r="53" spans="2:17" s="62" customFormat="1" x14ac:dyDescent="0.25">
      <c r="B53" s="97" t="s">
        <v>148</v>
      </c>
      <c r="C53" s="86"/>
      <c r="D53" s="87"/>
      <c r="E53" s="86"/>
      <c r="F53" s="86"/>
      <c r="G53" s="86"/>
      <c r="H53" s="86"/>
      <c r="I53" s="86"/>
      <c r="J53" s="86"/>
      <c r="K53" s="86"/>
      <c r="L53" s="86"/>
      <c r="M53" s="86"/>
      <c r="N53" s="86"/>
      <c r="O53" s="86"/>
      <c r="P53" s="86"/>
      <c r="Q53" s="60"/>
    </row>
    <row r="54" spans="2:17" s="60" customFormat="1" x14ac:dyDescent="0.25">
      <c r="B54" s="98" t="s">
        <v>149</v>
      </c>
      <c r="C54" s="99"/>
      <c r="D54" s="100"/>
      <c r="E54" s="99"/>
      <c r="F54" s="99"/>
      <c r="G54" s="99"/>
      <c r="H54" s="99"/>
      <c r="I54" s="99"/>
      <c r="J54" s="99"/>
      <c r="K54" s="99"/>
      <c r="L54" s="99"/>
      <c r="M54" s="99"/>
      <c r="N54" s="99"/>
      <c r="O54" s="99"/>
      <c r="P54" s="99"/>
    </row>
    <row r="55" spans="2:17" s="60" customFormat="1" x14ac:dyDescent="0.25">
      <c r="B55" s="98" t="s">
        <v>150</v>
      </c>
      <c r="C55" s="99"/>
      <c r="D55" s="100"/>
      <c r="E55" s="99"/>
      <c r="F55" s="99"/>
      <c r="G55" s="99"/>
      <c r="H55" s="99"/>
      <c r="I55" s="99"/>
      <c r="J55" s="99"/>
      <c r="K55" s="99"/>
      <c r="L55" s="99"/>
      <c r="M55" s="99"/>
      <c r="N55" s="99"/>
      <c r="O55" s="99"/>
      <c r="P55" s="99"/>
    </row>
    <row r="56" spans="2:17" s="60" customFormat="1" x14ac:dyDescent="0.25">
      <c r="B56" s="98" t="s">
        <v>151</v>
      </c>
      <c r="C56" s="99"/>
      <c r="D56" s="100"/>
      <c r="E56" s="99"/>
      <c r="F56" s="99"/>
      <c r="G56" s="99"/>
      <c r="H56" s="99"/>
      <c r="I56" s="99"/>
      <c r="J56" s="99"/>
      <c r="K56" s="99"/>
      <c r="L56" s="99"/>
      <c r="M56" s="99"/>
      <c r="N56" s="99"/>
      <c r="O56" s="99"/>
      <c r="P56" s="99"/>
    </row>
    <row r="57" spans="2:17" s="60" customFormat="1" x14ac:dyDescent="0.25">
      <c r="B57" s="98" t="s">
        <v>152</v>
      </c>
      <c r="C57" s="99"/>
      <c r="D57" s="100"/>
      <c r="E57" s="99"/>
      <c r="F57" s="99"/>
      <c r="G57" s="99"/>
      <c r="H57" s="99"/>
      <c r="I57" s="99"/>
      <c r="J57" s="99"/>
      <c r="K57" s="99"/>
      <c r="L57" s="99"/>
      <c r="M57" s="99"/>
      <c r="N57" s="99"/>
      <c r="O57" s="99"/>
      <c r="P57" s="99"/>
    </row>
    <row r="58" spans="2:17" s="60" customFormat="1" x14ac:dyDescent="0.25">
      <c r="B58" s="101" t="s">
        <v>153</v>
      </c>
      <c r="C58" s="99"/>
      <c r="D58" s="100"/>
      <c r="E58" s="99"/>
      <c r="F58" s="99"/>
      <c r="G58" s="99"/>
      <c r="H58" s="99"/>
      <c r="I58" s="99"/>
      <c r="J58" s="99"/>
      <c r="K58" s="99"/>
      <c r="L58" s="99"/>
      <c r="M58" s="99"/>
      <c r="N58" s="99"/>
      <c r="O58" s="99"/>
      <c r="P58" s="99"/>
    </row>
    <row r="59" spans="2:17" s="62" customFormat="1" x14ac:dyDescent="0.25">
      <c r="B59" s="101" t="s">
        <v>154</v>
      </c>
      <c r="C59" s="86"/>
      <c r="D59" s="87"/>
      <c r="E59" s="86"/>
      <c r="F59" s="86"/>
      <c r="G59" s="86"/>
      <c r="H59" s="86"/>
      <c r="I59" s="86"/>
      <c r="J59" s="86"/>
      <c r="K59" s="86"/>
      <c r="L59" s="86"/>
      <c r="M59" s="86"/>
      <c r="N59" s="86"/>
      <c r="O59" s="86"/>
      <c r="P59" s="86"/>
      <c r="Q59" s="60"/>
    </row>
    <row r="60" spans="2:17" s="62" customFormat="1" x14ac:dyDescent="0.25">
      <c r="B60" s="101"/>
      <c r="C60" s="86"/>
      <c r="D60" s="87"/>
      <c r="E60" s="86"/>
      <c r="F60" s="86"/>
      <c r="G60" s="86"/>
      <c r="H60" s="86"/>
      <c r="I60" s="86"/>
      <c r="J60" s="86"/>
      <c r="K60" s="86"/>
      <c r="L60" s="86"/>
      <c r="M60" s="86"/>
      <c r="N60" s="86"/>
      <c r="O60" s="86"/>
      <c r="P60" s="86"/>
      <c r="Q60" s="60"/>
    </row>
    <row r="61" spans="2:17" s="32" customFormat="1" x14ac:dyDescent="0.25">
      <c r="B61" s="32" t="s">
        <v>136</v>
      </c>
      <c r="D61" s="75"/>
      <c r="E61" s="32" t="s">
        <v>142</v>
      </c>
    </row>
    <row r="62" spans="2:17" s="32" customFormat="1" x14ac:dyDescent="0.25">
      <c r="D62" s="34" t="s">
        <v>137</v>
      </c>
    </row>
    <row r="63" spans="2:17" s="32" customFormat="1" x14ac:dyDescent="0.25">
      <c r="D63" s="32" t="s">
        <v>139</v>
      </c>
    </row>
    <row r="64" spans="2:17" s="32" customFormat="1" x14ac:dyDescent="0.25"/>
    <row r="65" spans="2:17" s="32" customFormat="1" x14ac:dyDescent="0.25">
      <c r="B65" s="32" t="s">
        <v>141</v>
      </c>
      <c r="D65" s="75" t="s">
        <v>140</v>
      </c>
    </row>
    <row r="66" spans="2:17" s="62" customFormat="1" x14ac:dyDescent="0.25">
      <c r="B66" s="85"/>
      <c r="C66" s="86"/>
      <c r="D66" s="87"/>
      <c r="E66" s="86"/>
      <c r="F66" s="86"/>
      <c r="G66" s="86"/>
      <c r="H66" s="86"/>
      <c r="I66" s="86"/>
      <c r="J66" s="86"/>
      <c r="K66" s="86"/>
      <c r="L66" s="86"/>
      <c r="M66" s="86"/>
      <c r="N66" s="86"/>
      <c r="O66" s="86"/>
      <c r="P66" s="86"/>
      <c r="Q66" s="60"/>
    </row>
    <row r="67" spans="2:17" s="62" customFormat="1" x14ac:dyDescent="0.25">
      <c r="B67" s="85"/>
      <c r="C67" s="86"/>
      <c r="D67" s="87"/>
      <c r="E67" s="86"/>
      <c r="F67" s="86"/>
      <c r="G67" s="86"/>
      <c r="H67" s="86"/>
      <c r="I67" s="86"/>
      <c r="J67" s="86"/>
      <c r="K67" s="86"/>
      <c r="L67" s="86"/>
      <c r="M67" s="86"/>
      <c r="N67" s="86"/>
      <c r="O67" s="86"/>
      <c r="P67" s="86"/>
      <c r="Q67" s="60"/>
    </row>
    <row r="68" spans="2:17" s="62" customFormat="1" x14ac:dyDescent="0.25">
      <c r="B68" s="85"/>
      <c r="C68" s="86"/>
      <c r="D68" s="87"/>
      <c r="E68" s="86"/>
      <c r="F68" s="86"/>
      <c r="G68" s="86"/>
      <c r="H68" s="86"/>
      <c r="I68" s="86"/>
      <c r="J68" s="86"/>
      <c r="K68" s="86"/>
      <c r="L68" s="86"/>
      <c r="M68" s="86"/>
      <c r="N68" s="86"/>
      <c r="O68" s="86"/>
      <c r="P68" s="86"/>
      <c r="Q68" s="60"/>
    </row>
    <row r="69" spans="2:17" s="78" customFormat="1" x14ac:dyDescent="0.25">
      <c r="B69" s="77" t="s">
        <v>126</v>
      </c>
    </row>
    <row r="70" spans="2:17" s="78" customFormat="1" x14ac:dyDescent="0.25">
      <c r="B70" s="79" t="s">
        <v>123</v>
      </c>
      <c r="C70" s="135" t="s">
        <v>127</v>
      </c>
      <c r="D70" s="135"/>
      <c r="E70" s="135"/>
      <c r="F70" s="135"/>
      <c r="G70" s="135"/>
      <c r="H70" s="135"/>
      <c r="I70" s="135"/>
      <c r="J70" s="135"/>
      <c r="K70" s="135"/>
      <c r="L70" s="135"/>
      <c r="M70" s="135"/>
      <c r="N70" s="135"/>
      <c r="O70" s="135"/>
      <c r="P70" s="135"/>
      <c r="Q70" s="135"/>
    </row>
    <row r="71" spans="2:17" s="78" customFormat="1" ht="42" customHeight="1" x14ac:dyDescent="0.25">
      <c r="B71" s="79" t="s">
        <v>124</v>
      </c>
      <c r="C71" s="135" t="s">
        <v>129</v>
      </c>
      <c r="D71" s="135"/>
      <c r="E71" s="135"/>
      <c r="F71" s="135"/>
      <c r="G71" s="135"/>
      <c r="H71" s="135"/>
      <c r="I71" s="135"/>
      <c r="J71" s="135"/>
      <c r="K71" s="135"/>
      <c r="L71" s="135"/>
      <c r="M71" s="135"/>
      <c r="N71" s="135"/>
      <c r="O71" s="135"/>
      <c r="P71" s="135"/>
      <c r="Q71" s="135"/>
    </row>
    <row r="72" spans="2:17" s="78" customFormat="1" ht="25.5" customHeight="1" x14ac:dyDescent="0.25">
      <c r="B72" s="79" t="s">
        <v>125</v>
      </c>
      <c r="C72" s="135" t="s">
        <v>145</v>
      </c>
      <c r="D72" s="135"/>
      <c r="E72" s="135"/>
      <c r="F72" s="135"/>
      <c r="G72" s="135"/>
      <c r="H72" s="135"/>
      <c r="I72" s="135"/>
      <c r="J72" s="135"/>
      <c r="K72" s="135"/>
      <c r="L72" s="135"/>
      <c r="M72" s="135"/>
      <c r="N72" s="135"/>
      <c r="O72" s="135"/>
      <c r="P72" s="135"/>
      <c r="Q72" s="135"/>
    </row>
    <row r="73" spans="2:17" s="78" customFormat="1" x14ac:dyDescent="0.25">
      <c r="B73" s="79" t="s">
        <v>125</v>
      </c>
      <c r="C73" s="135" t="s">
        <v>130</v>
      </c>
      <c r="D73" s="135"/>
      <c r="E73" s="135"/>
      <c r="F73" s="135"/>
      <c r="G73" s="135"/>
      <c r="H73" s="135"/>
      <c r="I73" s="135"/>
      <c r="J73" s="135"/>
      <c r="K73" s="135"/>
      <c r="L73" s="135"/>
      <c r="M73" s="135"/>
      <c r="N73" s="135"/>
      <c r="O73" s="135"/>
      <c r="P73" s="135"/>
      <c r="Q73" s="135"/>
    </row>
    <row r="74" spans="2:17" s="78" customFormat="1" x14ac:dyDescent="0.25">
      <c r="B74" s="79"/>
      <c r="C74" s="80" t="s">
        <v>146</v>
      </c>
      <c r="D74" s="96"/>
      <c r="E74" s="96"/>
      <c r="F74" s="96"/>
      <c r="G74" s="96"/>
      <c r="H74" s="96"/>
      <c r="I74" s="96"/>
      <c r="J74" s="96"/>
      <c r="K74" s="96"/>
      <c r="L74" s="96"/>
      <c r="M74" s="96"/>
      <c r="N74" s="96"/>
      <c r="O74" s="96"/>
      <c r="P74" s="96"/>
      <c r="Q74" s="96"/>
    </row>
    <row r="75" spans="2:17" s="78" customFormat="1" x14ac:dyDescent="0.25">
      <c r="B75" s="79"/>
      <c r="C75" s="80" t="s">
        <v>147</v>
      </c>
      <c r="D75" s="80"/>
      <c r="E75" s="80"/>
      <c r="F75" s="80"/>
      <c r="G75" s="80"/>
      <c r="H75" s="80"/>
      <c r="I75" s="80"/>
      <c r="J75" s="80"/>
      <c r="K75" s="80"/>
      <c r="L75" s="80"/>
      <c r="M75" s="80"/>
    </row>
    <row r="76" spans="2:17" s="78" customFormat="1" x14ac:dyDescent="0.25">
      <c r="B76" s="79"/>
      <c r="C76" s="80" t="s">
        <v>155</v>
      </c>
      <c r="D76" s="80"/>
      <c r="E76" s="80"/>
      <c r="F76" s="80"/>
      <c r="G76" s="80"/>
      <c r="H76" s="80"/>
      <c r="I76" s="80"/>
      <c r="J76" s="80"/>
      <c r="K76" s="80"/>
      <c r="L76" s="80"/>
      <c r="M76" s="80"/>
    </row>
    <row r="77" spans="2:17" s="78" customFormat="1" x14ac:dyDescent="0.25">
      <c r="B77" s="79"/>
      <c r="C77" s="80" t="s">
        <v>157</v>
      </c>
      <c r="D77" s="80"/>
      <c r="E77" s="80"/>
      <c r="F77" s="80"/>
      <c r="G77" s="80"/>
      <c r="H77" s="80"/>
      <c r="I77" s="80"/>
      <c r="J77" s="80"/>
      <c r="K77" s="80"/>
      <c r="L77" s="80"/>
      <c r="M77" s="80"/>
    </row>
    <row r="78" spans="2:17" s="84" customFormat="1" x14ac:dyDescent="0.25">
      <c r="B78" s="81"/>
      <c r="C78" s="83" t="s">
        <v>156</v>
      </c>
      <c r="D78" s="82"/>
      <c r="E78" s="82"/>
      <c r="F78" s="83"/>
      <c r="G78" s="83"/>
      <c r="H78" s="83"/>
      <c r="I78" s="83"/>
      <c r="J78" s="83"/>
      <c r="K78" s="83"/>
      <c r="L78" s="83"/>
      <c r="M78" s="83"/>
    </row>
    <row r="79" spans="2:17" s="84" customFormat="1" x14ac:dyDescent="0.25">
      <c r="B79" s="81"/>
      <c r="C79" s="83" t="s">
        <v>158</v>
      </c>
      <c r="D79" s="82"/>
      <c r="E79" s="82"/>
      <c r="F79" s="83"/>
      <c r="G79" s="83"/>
      <c r="H79" s="83"/>
      <c r="I79" s="83"/>
      <c r="J79" s="83"/>
      <c r="K79" s="83"/>
      <c r="L79" s="83"/>
      <c r="M79" s="83"/>
    </row>
    <row r="80" spans="2:17" s="78" customFormat="1" x14ac:dyDescent="0.25">
      <c r="B80" s="79"/>
      <c r="C80" s="80" t="s">
        <v>160</v>
      </c>
      <c r="D80" s="80"/>
      <c r="E80" s="80"/>
      <c r="F80" s="80"/>
      <c r="G80" s="80"/>
      <c r="H80" s="80"/>
      <c r="I80" s="80"/>
      <c r="J80" s="80"/>
      <c r="K80" s="80"/>
      <c r="L80" s="80"/>
      <c r="M80" s="80"/>
    </row>
    <row r="81" spans="2:17" s="78" customFormat="1" x14ac:dyDescent="0.25">
      <c r="B81" s="79"/>
      <c r="C81" s="80" t="s">
        <v>163</v>
      </c>
      <c r="D81" s="80"/>
      <c r="E81" s="80"/>
      <c r="F81" s="80"/>
      <c r="G81" s="80"/>
      <c r="H81" s="80"/>
      <c r="I81" s="80"/>
      <c r="J81" s="80"/>
      <c r="K81" s="80"/>
      <c r="L81" s="80"/>
      <c r="M81" s="80"/>
    </row>
    <row r="82" spans="2:17" s="78" customFormat="1" x14ac:dyDescent="0.25">
      <c r="B82" s="79"/>
      <c r="C82" s="80" t="s">
        <v>164</v>
      </c>
      <c r="D82" s="80"/>
      <c r="E82" s="80"/>
      <c r="F82" s="80"/>
      <c r="G82" s="80"/>
      <c r="H82" s="80"/>
      <c r="I82" s="80"/>
      <c r="J82" s="80"/>
      <c r="K82" s="80"/>
      <c r="L82" s="80"/>
      <c r="M82" s="80"/>
    </row>
    <row r="83" spans="2:17" s="78" customFormat="1" x14ac:dyDescent="0.25">
      <c r="B83" s="79"/>
      <c r="C83" s="80" t="s">
        <v>167</v>
      </c>
      <c r="D83" s="80"/>
      <c r="E83" s="80"/>
      <c r="F83" s="80"/>
      <c r="G83" s="80"/>
      <c r="H83" s="80"/>
      <c r="I83" s="80"/>
      <c r="J83" s="80"/>
      <c r="K83" s="80"/>
      <c r="L83" s="80"/>
      <c r="M83" s="80"/>
    </row>
    <row r="84" spans="2:17" s="78" customFormat="1" x14ac:dyDescent="0.25">
      <c r="B84" s="79"/>
      <c r="C84" s="82" t="s">
        <v>169</v>
      </c>
      <c r="D84" s="80"/>
      <c r="E84" s="80"/>
      <c r="F84" s="80"/>
      <c r="G84" s="80"/>
      <c r="H84" s="80"/>
      <c r="I84" s="80"/>
      <c r="J84" s="80"/>
      <c r="K84" s="80"/>
      <c r="L84" s="80"/>
      <c r="M84" s="80"/>
    </row>
    <row r="85" spans="2:17" s="78" customFormat="1" x14ac:dyDescent="0.25">
      <c r="B85" s="79"/>
      <c r="C85" s="82" t="s">
        <v>171</v>
      </c>
      <c r="D85" s="80"/>
      <c r="E85" s="80"/>
      <c r="F85" s="80"/>
      <c r="G85" s="80"/>
      <c r="H85" s="80"/>
      <c r="I85" s="80"/>
      <c r="J85" s="80"/>
      <c r="K85" s="80"/>
      <c r="L85" s="80"/>
      <c r="M85" s="80"/>
    </row>
    <row r="86" spans="2:17" s="78" customFormat="1" x14ac:dyDescent="0.25">
      <c r="B86" s="79"/>
      <c r="C86" s="82" t="s">
        <v>174</v>
      </c>
      <c r="D86" s="80"/>
      <c r="E86" s="80"/>
      <c r="F86" s="80"/>
      <c r="G86" s="80"/>
      <c r="H86" s="80"/>
      <c r="I86" s="80"/>
      <c r="J86" s="80"/>
      <c r="K86" s="80"/>
      <c r="L86" s="80"/>
      <c r="M86" s="80"/>
    </row>
    <row r="87" spans="2:17" s="78" customFormat="1" x14ac:dyDescent="0.25">
      <c r="B87" s="79"/>
      <c r="C87" s="80" t="s">
        <v>176</v>
      </c>
      <c r="D87" s="80"/>
      <c r="E87" s="80"/>
      <c r="F87" s="80"/>
      <c r="G87" s="80"/>
      <c r="H87" s="80"/>
      <c r="I87" s="80"/>
      <c r="J87" s="80"/>
      <c r="K87" s="80"/>
      <c r="L87" s="80"/>
      <c r="M87" s="80"/>
    </row>
    <row r="88" spans="2:17" s="78" customFormat="1" x14ac:dyDescent="0.25">
      <c r="B88" s="79"/>
      <c r="C88" s="80" t="s">
        <v>178</v>
      </c>
      <c r="D88" s="80"/>
      <c r="E88" s="80"/>
      <c r="F88" s="80"/>
      <c r="G88" s="80"/>
      <c r="H88" s="80"/>
      <c r="I88" s="80"/>
      <c r="J88" s="80"/>
      <c r="K88" s="80"/>
      <c r="L88" s="80"/>
      <c r="M88" s="80"/>
    </row>
    <row r="89" spans="2:17" s="78" customFormat="1" x14ac:dyDescent="0.25">
      <c r="B89" s="79"/>
      <c r="C89" s="80"/>
      <c r="D89" s="80"/>
      <c r="E89" s="80"/>
      <c r="F89" s="80"/>
      <c r="G89" s="80"/>
      <c r="H89" s="80"/>
      <c r="I89" s="80"/>
      <c r="J89" s="80"/>
      <c r="K89" s="80"/>
      <c r="L89" s="80"/>
      <c r="M89" s="80"/>
    </row>
    <row r="90" spans="2:17" s="78" customFormat="1" x14ac:dyDescent="0.25">
      <c r="B90" s="79"/>
      <c r="C90" s="80"/>
      <c r="D90" s="80"/>
      <c r="E90" s="80"/>
      <c r="F90" s="80"/>
      <c r="G90" s="80"/>
      <c r="H90" s="80"/>
      <c r="I90" s="80"/>
      <c r="J90" s="80"/>
      <c r="K90" s="80"/>
      <c r="L90" s="80"/>
      <c r="M90" s="80"/>
    </row>
    <row r="91" spans="2:17" s="78" customFormat="1" x14ac:dyDescent="0.25">
      <c r="B91" s="79"/>
      <c r="C91" s="80"/>
      <c r="D91" s="80"/>
      <c r="E91" s="80"/>
      <c r="F91" s="80"/>
      <c r="G91" s="80"/>
      <c r="H91" s="80"/>
      <c r="I91" s="80"/>
      <c r="J91" s="80"/>
      <c r="K91" s="80"/>
      <c r="L91" s="80"/>
      <c r="M91" s="80"/>
    </row>
    <row r="92" spans="2:17" s="62" customFormat="1" x14ac:dyDescent="0.25">
      <c r="B92" s="85"/>
      <c r="C92" s="86"/>
      <c r="D92" s="87"/>
      <c r="E92" s="86"/>
      <c r="F92" s="86"/>
      <c r="G92" s="86"/>
      <c r="H92" s="86"/>
      <c r="I92" s="86"/>
      <c r="J92" s="86"/>
      <c r="K92" s="86"/>
      <c r="L92" s="86"/>
      <c r="M92" s="86"/>
      <c r="N92" s="86"/>
      <c r="O92" s="86"/>
      <c r="P92" s="86"/>
      <c r="Q92" s="60"/>
    </row>
    <row r="93" spans="2:17" s="92" customFormat="1" x14ac:dyDescent="0.25">
      <c r="B93" s="88"/>
      <c r="C93" s="89"/>
      <c r="D93" s="90"/>
      <c r="E93" s="91"/>
      <c r="F93" s="91"/>
      <c r="G93" s="91"/>
      <c r="H93" s="91"/>
      <c r="I93" s="91"/>
      <c r="J93" s="91"/>
      <c r="K93" s="91"/>
      <c r="L93" s="91"/>
      <c r="M93" s="91"/>
      <c r="N93" s="91"/>
      <c r="O93" s="91"/>
      <c r="P93" s="91"/>
      <c r="Q93" s="60"/>
    </row>
    <row r="94" spans="2:17" s="92" customFormat="1" x14ac:dyDescent="0.25">
      <c r="B94" s="88"/>
      <c r="C94" s="89"/>
      <c r="D94" s="90"/>
      <c r="E94" s="91"/>
      <c r="F94" s="91"/>
      <c r="G94" s="91"/>
      <c r="H94" s="91"/>
      <c r="I94" s="91"/>
      <c r="J94" s="91"/>
      <c r="K94" s="91"/>
      <c r="L94" s="91"/>
      <c r="M94" s="91"/>
      <c r="N94" s="91"/>
      <c r="O94" s="91"/>
      <c r="P94" s="91"/>
    </row>
  </sheetData>
  <mergeCells count="15">
    <mergeCell ref="C70:Q70"/>
    <mergeCell ref="C71:Q71"/>
    <mergeCell ref="C72:Q72"/>
    <mergeCell ref="C73:Q73"/>
    <mergeCell ref="B1:P1"/>
    <mergeCell ref="B8:B9"/>
    <mergeCell ref="C8:C9"/>
    <mergeCell ref="D8:D9"/>
    <mergeCell ref="E8:E9"/>
    <mergeCell ref="F8:F9"/>
    <mergeCell ref="G8:H8"/>
    <mergeCell ref="I8:J8"/>
    <mergeCell ref="K8:L8"/>
    <mergeCell ref="M8:N8"/>
    <mergeCell ref="O8:P8"/>
  </mergeCells>
  <pageMargins left="0.39370078740157483" right="0.39370078740157483" top="0.39370078740157483" bottom="0.39370078740157483" header="0.31496062992125984" footer="0.31496062992125984"/>
  <pageSetup paperSize="9" scale="2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2"/>
  <sheetViews>
    <sheetView view="pageBreakPreview" zoomScale="85" zoomScaleNormal="100" zoomScaleSheetLayoutView="85" workbookViewId="0">
      <selection activeCell="B12" sqref="B12:G12"/>
    </sheetView>
  </sheetViews>
  <sheetFormatPr defaultRowHeight="15" x14ac:dyDescent="0.25"/>
  <cols>
    <col min="1" max="1" width="4.42578125" style="1" customWidth="1"/>
    <col min="2" max="2" width="6.5703125" style="1" customWidth="1"/>
    <col min="3" max="3" width="15.42578125" style="1" customWidth="1"/>
    <col min="4" max="4" width="11" style="1" customWidth="1"/>
    <col min="5" max="5" width="45.7109375" style="1" customWidth="1"/>
    <col min="6" max="6" width="15.28515625" style="1" customWidth="1"/>
    <col min="7" max="7" width="63.85546875" style="1" customWidth="1"/>
    <col min="8" max="16384" width="9.140625" style="1"/>
  </cols>
  <sheetData>
    <row r="2" spans="2:7" ht="18.75" x14ac:dyDescent="0.25">
      <c r="B2" s="23" t="s">
        <v>34</v>
      </c>
    </row>
    <row r="4" spans="2:7" x14ac:dyDescent="0.25">
      <c r="B4" s="1" t="s">
        <v>44</v>
      </c>
    </row>
    <row r="6" spans="2:7" s="3" customFormat="1" ht="45" x14ac:dyDescent="0.25">
      <c r="B6" s="4" t="s">
        <v>27</v>
      </c>
      <c r="C6" s="4" t="s">
        <v>28</v>
      </c>
      <c r="D6" s="5" t="s">
        <v>29</v>
      </c>
      <c r="E6" s="4" t="s">
        <v>4</v>
      </c>
      <c r="F6" s="5" t="s">
        <v>43</v>
      </c>
      <c r="G6" s="4" t="s">
        <v>33</v>
      </c>
    </row>
    <row r="7" spans="2:7" ht="135" x14ac:dyDescent="0.25">
      <c r="B7" s="6">
        <v>1</v>
      </c>
      <c r="C7" s="7" t="s">
        <v>30</v>
      </c>
      <c r="D7" s="24">
        <v>0.3</v>
      </c>
      <c r="E7" s="8" t="s">
        <v>45</v>
      </c>
      <c r="F7" s="22">
        <v>30</v>
      </c>
      <c r="G7" s="25" t="s">
        <v>46</v>
      </c>
    </row>
    <row r="8" spans="2:7" ht="246.75" customHeight="1" x14ac:dyDescent="0.25">
      <c r="B8" s="17">
        <v>2</v>
      </c>
      <c r="C8" s="18" t="s">
        <v>40</v>
      </c>
      <c r="D8" s="19">
        <v>0.6</v>
      </c>
      <c r="E8" s="20" t="s">
        <v>41</v>
      </c>
      <c r="F8" s="21">
        <v>60</v>
      </c>
      <c r="G8" s="27" t="s">
        <v>42</v>
      </c>
    </row>
    <row r="9" spans="2:7" ht="185.25" customHeight="1" x14ac:dyDescent="0.25">
      <c r="B9" s="6">
        <v>3</v>
      </c>
      <c r="C9" s="8" t="s">
        <v>31</v>
      </c>
      <c r="D9" s="24">
        <v>0.1</v>
      </c>
      <c r="E9" s="8" t="s">
        <v>47</v>
      </c>
      <c r="F9" s="22">
        <v>10</v>
      </c>
      <c r="G9" s="25" t="s">
        <v>48</v>
      </c>
    </row>
    <row r="10" spans="2:7" s="2" customFormat="1" x14ac:dyDescent="0.25">
      <c r="B10" s="9"/>
      <c r="C10" s="9" t="s">
        <v>32</v>
      </c>
      <c r="D10" s="26">
        <f>SUM(D7:D9)</f>
        <v>0.99999999999999989</v>
      </c>
      <c r="E10" s="9"/>
      <c r="F10" s="4">
        <f>SUM(F7:F9)</f>
        <v>100</v>
      </c>
      <c r="G10" s="9"/>
    </row>
    <row r="12" spans="2:7" ht="296.25" customHeight="1" x14ac:dyDescent="0.25">
      <c r="B12" s="141" t="s">
        <v>49</v>
      </c>
      <c r="C12" s="141"/>
      <c r="D12" s="141"/>
      <c r="E12" s="141"/>
      <c r="F12" s="141"/>
      <c r="G12" s="141"/>
    </row>
  </sheetData>
  <mergeCells count="1">
    <mergeCell ref="B12:G12"/>
  </mergeCells>
  <pageMargins left="0.39370078740157483" right="0.39370078740157483" top="0.39370078740157483" bottom="0.39370078740157483" header="0.31496062992125984" footer="0.31496062992125984"/>
  <pageSetup paperSize="9" scale="58" fitToHeight="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opLeftCell="A13" workbookViewId="0">
      <selection activeCell="C22" sqref="C22"/>
    </sheetView>
  </sheetViews>
  <sheetFormatPr defaultRowHeight="15" x14ac:dyDescent="0.25"/>
  <cols>
    <col min="1" max="1" width="34.28515625" customWidth="1"/>
    <col min="2" max="2" width="45.42578125" customWidth="1"/>
    <col min="3" max="3" width="46.5703125" customWidth="1"/>
    <col min="4" max="4" width="81.5703125" customWidth="1"/>
  </cols>
  <sheetData>
    <row r="1" spans="1:3" ht="44.25" customHeight="1" x14ac:dyDescent="0.25">
      <c r="A1" s="10" t="s">
        <v>1</v>
      </c>
      <c r="B1" s="143" t="s">
        <v>3</v>
      </c>
      <c r="C1" s="143" t="s">
        <v>4</v>
      </c>
    </row>
    <row r="2" spans="1:3" ht="15.75" thickBot="1" x14ac:dyDescent="0.3">
      <c r="A2" s="11" t="s">
        <v>2</v>
      </c>
      <c r="B2" s="144"/>
      <c r="C2" s="144"/>
    </row>
    <row r="3" spans="1:3" x14ac:dyDescent="0.25">
      <c r="A3" s="145" t="s">
        <v>35</v>
      </c>
      <c r="B3" s="143">
        <v>40</v>
      </c>
      <c r="C3" s="13" t="s">
        <v>5</v>
      </c>
    </row>
    <row r="4" spans="1:3" ht="30" x14ac:dyDescent="0.25">
      <c r="A4" s="146"/>
      <c r="B4" s="148"/>
      <c r="C4" s="13" t="s">
        <v>6</v>
      </c>
    </row>
    <row r="5" spans="1:3" x14ac:dyDescent="0.25">
      <c r="A5" s="146"/>
      <c r="B5" s="148"/>
      <c r="C5" s="13" t="s">
        <v>7</v>
      </c>
    </row>
    <row r="6" spans="1:3" ht="75.75" thickBot="1" x14ac:dyDescent="0.3">
      <c r="A6" s="147"/>
      <c r="B6" s="144"/>
      <c r="C6" s="14" t="s">
        <v>8</v>
      </c>
    </row>
    <row r="7" spans="1:3" ht="60" x14ac:dyDescent="0.25">
      <c r="A7" s="145" t="s">
        <v>36</v>
      </c>
      <c r="B7" s="143">
        <v>20</v>
      </c>
      <c r="C7" s="13" t="s">
        <v>9</v>
      </c>
    </row>
    <row r="8" spans="1:3" ht="30" x14ac:dyDescent="0.25">
      <c r="A8" s="146"/>
      <c r="B8" s="148"/>
      <c r="C8" s="13" t="s">
        <v>10</v>
      </c>
    </row>
    <row r="9" spans="1:3" ht="60" x14ac:dyDescent="0.25">
      <c r="A9" s="146"/>
      <c r="B9" s="148"/>
      <c r="C9" s="15" t="s">
        <v>11</v>
      </c>
    </row>
    <row r="10" spans="1:3" ht="105.75" thickBot="1" x14ac:dyDescent="0.3">
      <c r="A10" s="147"/>
      <c r="B10" s="144"/>
      <c r="C10" s="14" t="s">
        <v>12</v>
      </c>
    </row>
    <row r="11" spans="1:3" x14ac:dyDescent="0.25">
      <c r="A11" s="145" t="s">
        <v>37</v>
      </c>
      <c r="B11" s="143">
        <v>15</v>
      </c>
      <c r="C11" s="13" t="s">
        <v>13</v>
      </c>
    </row>
    <row r="12" spans="1:3" ht="45" x14ac:dyDescent="0.25">
      <c r="A12" s="146"/>
      <c r="B12" s="148"/>
      <c r="C12" s="13" t="s">
        <v>14</v>
      </c>
    </row>
    <row r="13" spans="1:3" ht="45" x14ac:dyDescent="0.25">
      <c r="A13" s="146"/>
      <c r="B13" s="148"/>
      <c r="C13" s="13" t="s">
        <v>15</v>
      </c>
    </row>
    <row r="14" spans="1:3" ht="90" x14ac:dyDescent="0.25">
      <c r="A14" s="146"/>
      <c r="B14" s="148"/>
      <c r="C14" s="13" t="s">
        <v>16</v>
      </c>
    </row>
    <row r="15" spans="1:3" ht="15.75" thickBot="1" x14ac:dyDescent="0.3">
      <c r="A15" s="147"/>
      <c r="B15" s="144"/>
      <c r="C15" s="14"/>
    </row>
    <row r="16" spans="1:3" x14ac:dyDescent="0.25">
      <c r="A16" s="145" t="s">
        <v>38</v>
      </c>
      <c r="B16" s="143">
        <v>10</v>
      </c>
      <c r="C16" s="13" t="s">
        <v>17</v>
      </c>
    </row>
    <row r="17" spans="1:4" ht="30" x14ac:dyDescent="0.25">
      <c r="A17" s="146"/>
      <c r="B17" s="148"/>
      <c r="C17" s="13" t="s">
        <v>18</v>
      </c>
    </row>
    <row r="18" spans="1:4" ht="30" x14ac:dyDescent="0.25">
      <c r="A18" s="146"/>
      <c r="B18" s="148"/>
      <c r="C18" s="13" t="s">
        <v>19</v>
      </c>
    </row>
    <row r="19" spans="1:4" ht="15.75" thickBot="1" x14ac:dyDescent="0.3">
      <c r="A19" s="147"/>
      <c r="B19" s="144"/>
      <c r="C19" s="14"/>
    </row>
    <row r="20" spans="1:4" x14ac:dyDescent="0.25">
      <c r="A20" s="145" t="s">
        <v>39</v>
      </c>
      <c r="B20" s="143">
        <v>15</v>
      </c>
      <c r="C20" s="13" t="s">
        <v>20</v>
      </c>
      <c r="D20" s="142"/>
    </row>
    <row r="21" spans="1:4" ht="45" x14ac:dyDescent="0.25">
      <c r="A21" s="146"/>
      <c r="B21" s="148"/>
      <c r="C21" s="13" t="s">
        <v>21</v>
      </c>
      <c r="D21" s="142"/>
    </row>
    <row r="22" spans="1:4" ht="45" x14ac:dyDescent="0.25">
      <c r="A22" s="146"/>
      <c r="B22" s="148"/>
      <c r="C22" s="13" t="s">
        <v>22</v>
      </c>
      <c r="D22" s="142"/>
    </row>
    <row r="23" spans="1:4" ht="60.75" thickBot="1" x14ac:dyDescent="0.3">
      <c r="A23" s="147"/>
      <c r="B23" s="144"/>
      <c r="C23" s="14" t="s">
        <v>23</v>
      </c>
      <c r="D23" s="142"/>
    </row>
    <row r="24" spans="1:4" ht="45" x14ac:dyDescent="0.25">
      <c r="A24" s="149" t="s">
        <v>24</v>
      </c>
      <c r="B24" s="12"/>
      <c r="C24" s="13" t="s">
        <v>25</v>
      </c>
    </row>
    <row r="25" spans="1:4" ht="30.75" thickBot="1" x14ac:dyDescent="0.3">
      <c r="A25" s="150"/>
      <c r="B25" s="16">
        <v>100</v>
      </c>
      <c r="C25" s="14" t="s">
        <v>26</v>
      </c>
    </row>
  </sheetData>
  <mergeCells count="14">
    <mergeCell ref="A24:A25"/>
    <mergeCell ref="A11:A15"/>
    <mergeCell ref="B11:B15"/>
    <mergeCell ref="A16:A19"/>
    <mergeCell ref="B16:B19"/>
    <mergeCell ref="A20:A23"/>
    <mergeCell ref="B20:B23"/>
    <mergeCell ref="D20:D23"/>
    <mergeCell ref="B1:B2"/>
    <mergeCell ref="C1:C2"/>
    <mergeCell ref="A3:A6"/>
    <mergeCell ref="B3:B6"/>
    <mergeCell ref="A7:A10"/>
    <mergeCell ref="B7:B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Требования в КД</vt:lpstr>
      <vt:lpstr> Справка опыт</vt:lpstr>
      <vt:lpstr>Справка кадры для заполнения</vt:lpstr>
      <vt:lpstr>Критерии оценки  (2)</vt:lpstr>
      <vt:lpstr>Лист1</vt:lpstr>
      <vt:lpstr>' Справка опыт'!Область_печати</vt:lpstr>
      <vt:lpstr>'Критерии оценки  (2)'!Область_печати</vt:lpstr>
      <vt:lpstr>'Справка кадры для заполнения'!Область_печати</vt:lpstr>
      <vt:lpstr>'Требования в КД'!Область_печати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2022-04-07T10:57:26Z</dcterms:modified>
</cp:coreProperties>
</file>